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6" windowWidth="15480" windowHeight="8916" firstSheet="6" activeTab="17"/>
  </bookViews>
  <sheets>
    <sheet name="р.63" sheetId="2" r:id="rId1"/>
    <sheet name="р.св.63 " sheetId="4" r:id="rId2"/>
    <sheet name="д.ц.ж.63" sheetId="21" r:id="rId3"/>
    <sheet name="д.ц.ж.63+ " sheetId="5" r:id="rId4"/>
    <sheet name="Д.ц.63" sheetId="1" r:id="rId5"/>
    <sheet name="Д.ц.68" sheetId="7" r:id="rId6"/>
    <sheet name="Д.ц.73" sheetId="8" r:id="rId7"/>
    <sheet name="Д.ц.85" sheetId="9" r:id="rId8"/>
    <sheet name="Д.ц. св.85" sheetId="10" r:id="rId9"/>
    <sheet name="Эстафета ДЦ " sheetId="15" r:id="rId10"/>
    <sheet name="дв.63" sheetId="3" r:id="rId11"/>
    <sheet name="дв.68" sheetId="11" r:id="rId12"/>
    <sheet name="дв.73" sheetId="12" r:id="rId13"/>
    <sheet name="дв.85" sheetId="13" r:id="rId14"/>
    <sheet name="дв. св.85" sheetId="14" r:id="rId15"/>
    <sheet name="Эстафета кл. т." sheetId="24" r:id="rId16"/>
    <sheet name="команда" sheetId="17" r:id="rId17"/>
    <sheet name="Судьи" sheetId="18" r:id="rId18"/>
  </sheets>
  <definedNames>
    <definedName name="_xlnm.Print_Area" localSheetId="8">'Д.ц. св.85'!$A$1:$M$33</definedName>
    <definedName name="_xlnm.Print_Area" localSheetId="4">Д.ц.63!$A$1:$M$33</definedName>
    <definedName name="_xlnm.Print_Area" localSheetId="5">Д.ц.68!$A$1:$N$34</definedName>
    <definedName name="_xlnm.Print_Area" localSheetId="6">Д.ц.73!$A$1:$M$33</definedName>
    <definedName name="_xlnm.Print_Area" localSheetId="7">Д.ц.85!$A$2:$M$39</definedName>
    <definedName name="_xlnm.Print_Area" localSheetId="9">'Эстафета ДЦ '!$A$1:$J$57</definedName>
    <definedName name="_xlnm.Print_Area" localSheetId="15">'Эстафета кл. т.'!$A$1:$J$66</definedName>
  </definedNames>
  <calcPr calcId="144525"/>
</workbook>
</file>

<file path=xl/calcChain.xml><?xml version="1.0" encoding="utf-8"?>
<calcChain xmlns="http://schemas.openxmlformats.org/spreadsheetml/2006/main">
  <c r="AO35" i="17" l="1"/>
  <c r="A12" i="18" l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H20" i="24" l="1"/>
  <c r="H21" i="24" s="1"/>
  <c r="H22" i="24" s="1"/>
  <c r="H23" i="24" s="1"/>
  <c r="F33" i="24"/>
  <c r="H29" i="24"/>
  <c r="H30" i="24" s="1"/>
  <c r="H31" i="24" s="1"/>
  <c r="H32" i="24" s="1"/>
  <c r="H34" i="24" s="1"/>
  <c r="F15" i="24"/>
  <c r="H11" i="24"/>
  <c r="H12" i="24" s="1"/>
  <c r="H13" i="24" s="1"/>
  <c r="H14" i="24" s="1"/>
  <c r="H16" i="24" s="1"/>
  <c r="H56" i="24"/>
  <c r="H57" i="24" s="1"/>
  <c r="H58" i="24" s="1"/>
  <c r="H59" i="24" s="1"/>
  <c r="H47" i="24"/>
  <c r="H48" i="24" s="1"/>
  <c r="H49" i="24" s="1"/>
  <c r="H50" i="24" s="1"/>
  <c r="H38" i="24"/>
  <c r="H39" i="24" s="1"/>
  <c r="H40" i="24" s="1"/>
  <c r="H41" i="24" s="1"/>
  <c r="F51" i="24" l="1"/>
  <c r="H52" i="24"/>
  <c r="F24" i="24"/>
  <c r="H25" i="24"/>
  <c r="H43" i="24"/>
  <c r="F42" i="24"/>
  <c r="F60" i="24" l="1"/>
  <c r="H61" i="24"/>
  <c r="L28" i="3"/>
  <c r="N28" i="3" s="1"/>
  <c r="L26" i="14"/>
  <c r="N26" i="14" s="1"/>
  <c r="L25" i="14"/>
  <c r="N25" i="14" s="1"/>
  <c r="L29" i="14"/>
  <c r="N29" i="14" s="1"/>
  <c r="L27" i="14"/>
  <c r="N27" i="14" s="1"/>
  <c r="L22" i="14"/>
  <c r="N22" i="14" s="1"/>
  <c r="L24" i="14"/>
  <c r="N24" i="14" s="1"/>
  <c r="L23" i="14"/>
  <c r="N23" i="14" s="1"/>
  <c r="L20" i="14"/>
  <c r="N20" i="14" s="1"/>
  <c r="L21" i="14"/>
  <c r="N21" i="14" s="1"/>
  <c r="L18" i="14"/>
  <c r="N18" i="14" s="1"/>
  <c r="L19" i="14"/>
  <c r="N19" i="14" s="1"/>
  <c r="L28" i="14"/>
  <c r="N28" i="14" s="1"/>
  <c r="L30" i="13"/>
  <c r="N30" i="13" s="1"/>
  <c r="L32" i="13"/>
  <c r="N32" i="13" s="1"/>
  <c r="L31" i="13"/>
  <c r="N31" i="13" s="1"/>
  <c r="L29" i="13"/>
  <c r="N29" i="13" s="1"/>
  <c r="L24" i="13"/>
  <c r="N24" i="13" s="1"/>
  <c r="L26" i="13"/>
  <c r="N26" i="13" s="1"/>
  <c r="L25" i="13"/>
  <c r="N25" i="13" s="1"/>
  <c r="L21" i="13"/>
  <c r="N21" i="13" s="1"/>
  <c r="L23" i="13"/>
  <c r="N23" i="13" s="1"/>
  <c r="L22" i="13"/>
  <c r="N22" i="13" s="1"/>
  <c r="L27" i="13"/>
  <c r="N27" i="13" s="1"/>
  <c r="L20" i="13"/>
  <c r="N20" i="13" s="1"/>
  <c r="L28" i="13"/>
  <c r="N28" i="13" s="1"/>
  <c r="L18" i="13"/>
  <c r="N18" i="13" s="1"/>
  <c r="L19" i="13"/>
  <c r="N19" i="13" s="1"/>
  <c r="L29" i="12"/>
  <c r="N29" i="12" s="1"/>
  <c r="L28" i="12"/>
  <c r="N28" i="12" s="1"/>
  <c r="L31" i="12"/>
  <c r="N31" i="12" s="1"/>
  <c r="L30" i="12"/>
  <c r="N30" i="12" s="1"/>
  <c r="L22" i="12"/>
  <c r="N22" i="12" s="1"/>
  <c r="L25" i="12"/>
  <c r="N25" i="12" s="1"/>
  <c r="L26" i="12"/>
  <c r="N26" i="12" s="1"/>
  <c r="L24" i="12"/>
  <c r="N24" i="12" s="1"/>
  <c r="L27" i="12"/>
  <c r="N27" i="12" s="1"/>
  <c r="L19" i="12"/>
  <c r="N19" i="12" s="1"/>
  <c r="L23" i="12"/>
  <c r="N23" i="12" s="1"/>
  <c r="L20" i="12"/>
  <c r="N20" i="12" s="1"/>
  <c r="L21" i="12"/>
  <c r="N21" i="12" s="1"/>
  <c r="L18" i="12"/>
  <c r="N18" i="12" s="1"/>
  <c r="L24" i="11"/>
  <c r="N24" i="11" s="1"/>
  <c r="L23" i="11"/>
  <c r="N23" i="11" s="1"/>
  <c r="L27" i="11"/>
  <c r="N27" i="11" s="1"/>
  <c r="L26" i="11"/>
  <c r="N26" i="11" s="1"/>
  <c r="L25" i="11"/>
  <c r="N25" i="11" s="1"/>
  <c r="L22" i="11"/>
  <c r="N22" i="11" s="1"/>
  <c r="L21" i="11"/>
  <c r="N21" i="11" s="1"/>
  <c r="L28" i="11"/>
  <c r="N28" i="11" s="1"/>
  <c r="L20" i="11"/>
  <c r="N20" i="11" s="1"/>
  <c r="L29" i="11"/>
  <c r="N29" i="11" s="1"/>
  <c r="L18" i="11"/>
  <c r="N18" i="11" s="1"/>
  <c r="L19" i="11"/>
  <c r="N19" i="11" s="1"/>
  <c r="L23" i="3"/>
  <c r="N23" i="3" s="1"/>
  <c r="L25" i="3"/>
  <c r="N25" i="3" s="1"/>
  <c r="L26" i="3"/>
  <c r="N26" i="3" s="1"/>
  <c r="L24" i="3"/>
  <c r="N24" i="3" s="1"/>
  <c r="L27" i="3"/>
  <c r="N27" i="3" s="1"/>
  <c r="L21" i="3"/>
  <c r="N21" i="3" s="1"/>
  <c r="L22" i="3"/>
  <c r="N22" i="3" s="1"/>
  <c r="L19" i="3"/>
  <c r="N19" i="3" s="1"/>
  <c r="L20" i="3"/>
  <c r="N20" i="3" s="1"/>
  <c r="L18" i="3"/>
  <c r="N18" i="3" s="1"/>
  <c r="F33" i="15" l="1"/>
  <c r="H29" i="15"/>
  <c r="H30" i="15" s="1"/>
  <c r="H31" i="15" s="1"/>
  <c r="H32" i="15" s="1"/>
  <c r="H34" i="15" s="1"/>
  <c r="F24" i="15"/>
  <c r="H20" i="15"/>
  <c r="H21" i="15" s="1"/>
  <c r="H22" i="15" s="1"/>
  <c r="H23" i="15" s="1"/>
  <c r="H25" i="15" s="1"/>
  <c r="F15" i="15"/>
  <c r="H11" i="15"/>
  <c r="H12" i="15" s="1"/>
  <c r="H13" i="15" s="1"/>
  <c r="H14" i="15" s="1"/>
  <c r="H16" i="15" s="1"/>
  <c r="H47" i="15"/>
  <c r="H48" i="15" s="1"/>
  <c r="H49" i="15" s="1"/>
  <c r="H50" i="15" s="1"/>
  <c r="H38" i="15"/>
  <c r="H39" i="15" s="1"/>
  <c r="H40" i="15" s="1"/>
  <c r="H41" i="15" s="1"/>
  <c r="AO43" i="17"/>
  <c r="AO13" i="17"/>
  <c r="AO17" i="17" l="1"/>
  <c r="AO28" i="17"/>
  <c r="AO32" i="17"/>
  <c r="AO19" i="17"/>
  <c r="AO14" i="17"/>
  <c r="AO30" i="17"/>
  <c r="AO45" i="17"/>
  <c r="AO24" i="17"/>
  <c r="A19" i="14" l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19" i="13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19" i="12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19" i="1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19" i="8"/>
  <c r="A20" i="8" s="1"/>
  <c r="A21" i="8" s="1"/>
  <c r="A22" i="8" s="1"/>
  <c r="A23" i="8" s="1"/>
  <c r="A24" i="8" s="1"/>
  <c r="A25" i="8" s="1"/>
  <c r="A26" i="8" s="1"/>
  <c r="A27" i="8" s="1"/>
  <c r="A28" i="8" s="1"/>
  <c r="A20" i="5"/>
  <c r="A21" i="5" s="1"/>
  <c r="A22" i="5" s="1"/>
  <c r="A23" i="5" s="1"/>
  <c r="A24" i="5" s="1"/>
  <c r="A25" i="5" s="1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20" i="9" l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19" i="7"/>
  <c r="A20" i="7" s="1"/>
  <c r="A21" i="7" s="1"/>
  <c r="A22" i="7" s="1"/>
  <c r="A23" i="7" s="1"/>
  <c r="A24" i="7" s="1"/>
  <c r="A25" i="7" s="1"/>
  <c r="A26" i="7" s="1"/>
  <c r="A27" i="7" s="1"/>
  <c r="A19" i="1"/>
  <c r="A20" i="1" s="1"/>
  <c r="A21" i="1" s="1"/>
  <c r="A22" i="1" s="1"/>
  <c r="A23" i="1" s="1"/>
  <c r="A24" i="1" s="1"/>
  <c r="A25" i="1" s="1"/>
  <c r="A26" i="1" s="1"/>
  <c r="A27" i="1" s="1"/>
  <c r="AO21" i="17" l="1"/>
  <c r="AO29" i="17"/>
  <c r="AO20" i="17"/>
  <c r="AO42" i="17"/>
  <c r="AO39" i="17"/>
  <c r="AO16" i="17"/>
  <c r="AO12" i="17"/>
  <c r="AO41" i="17"/>
  <c r="AO15" i="17"/>
  <c r="AO23" i="17"/>
  <c r="AO27" i="17"/>
  <c r="AO18" i="17"/>
  <c r="AO37" i="17"/>
  <c r="AO33" i="17"/>
  <c r="AO26" i="17"/>
  <c r="AO44" i="17"/>
  <c r="AO36" i="17"/>
  <c r="AO38" i="17"/>
  <c r="AO34" i="17"/>
  <c r="AO22" i="17"/>
  <c r="AO25" i="17"/>
  <c r="AO31" i="17"/>
  <c r="AO40" i="17"/>
  <c r="H52" i="15"/>
  <c r="H43" i="15"/>
  <c r="F42" i="15"/>
  <c r="F51" i="15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19" i="3"/>
  <c r="A20" i="3" s="1"/>
  <c r="A21" i="3" s="1"/>
  <c r="A22" i="3" s="1"/>
  <c r="A23" i="3" s="1"/>
  <c r="A24" i="3" s="1"/>
  <c r="A25" i="3" s="1"/>
  <c r="A26" i="3" s="1"/>
  <c r="A27" i="3" s="1"/>
  <c r="A28" i="3" s="1"/>
</calcChain>
</file>

<file path=xl/sharedStrings.xml><?xml version="1.0" encoding="utf-8"?>
<sst xmlns="http://schemas.openxmlformats.org/spreadsheetml/2006/main" count="2085" uniqueCount="521">
  <si>
    <t>Министерство спорта Российской федерации</t>
  </si>
  <si>
    <t xml:space="preserve">МИНИСТЕРСТВО СПОРТА, ТУРИЗМА И МОЛОДЕЖНОЙ ПОЛИТИКИ  РФ  </t>
  </si>
  <si>
    <t>Общероссийская общественная организация "Вcероссийская федерация гиревого спорта"</t>
  </si>
  <si>
    <t>ПРОТОКОЛ</t>
  </si>
  <si>
    <t>Вес гирь 32 кг.</t>
  </si>
  <si>
    <t>Регламент времени-10 мин.</t>
  </si>
  <si>
    <t>Разрядные нормативы</t>
  </si>
  <si>
    <t>МСМК</t>
  </si>
  <si>
    <t>МС</t>
  </si>
  <si>
    <t>КМС</t>
  </si>
  <si>
    <t>Количество участников</t>
  </si>
  <si>
    <t>Количество регионов</t>
  </si>
  <si>
    <t>Место</t>
  </si>
  <si>
    <t>ФИО</t>
  </si>
  <si>
    <t>Дата рождения</t>
  </si>
  <si>
    <t>Звание</t>
  </si>
  <si>
    <t>Команда</t>
  </si>
  <si>
    <t>ДСО, ведомство</t>
  </si>
  <si>
    <t>Соб. вес</t>
  </si>
  <si>
    <t>Толчок</t>
  </si>
  <si>
    <t>Ком. очки</t>
  </si>
  <si>
    <t>Вып. разряд</t>
  </si>
  <si>
    <t>ФИО тренера(тренеров)</t>
  </si>
  <si>
    <t>Главный судья</t>
  </si>
  <si>
    <t>Главный секретарь</t>
  </si>
  <si>
    <t>Зам. главного секретаря</t>
  </si>
  <si>
    <t>Вес гирь 24 кг.</t>
  </si>
  <si>
    <t>Рывок</t>
  </si>
  <si>
    <t>Вес гирь  32 кг.</t>
  </si>
  <si>
    <t>Регламент времени - 10 мин.</t>
  </si>
  <si>
    <t>Сумма</t>
  </si>
  <si>
    <t>Сумма дв-рья</t>
  </si>
  <si>
    <t>Очки</t>
  </si>
  <si>
    <t>Эстафета (толчок по длинному циклу)</t>
  </si>
  <si>
    <t>Этап</t>
  </si>
  <si>
    <t>Вес. кат-рия</t>
  </si>
  <si>
    <t>Собств. вес</t>
  </si>
  <si>
    <t>Результат участника</t>
  </si>
  <si>
    <t>Рез-т команды после этапа</t>
  </si>
  <si>
    <t>ФИО тренера</t>
  </si>
  <si>
    <t>Общий вес команды :</t>
  </si>
  <si>
    <t>Результат команды (количество подъёмов )</t>
  </si>
  <si>
    <t xml:space="preserve">И Т О Г О В Ы Й  П Р О Т О К О Л </t>
  </si>
  <si>
    <t>Регион/ команда</t>
  </si>
  <si>
    <t>№ п/п</t>
  </si>
  <si>
    <t xml:space="preserve">Фамилия, Инициалы </t>
  </si>
  <si>
    <t>Судейская категория</t>
  </si>
  <si>
    <t>Судейская должность</t>
  </si>
  <si>
    <t>Город,регион</t>
  </si>
  <si>
    <t>Дни работы</t>
  </si>
  <si>
    <t>Оценка</t>
  </si>
  <si>
    <t>св.63</t>
  </si>
  <si>
    <t>св.85</t>
  </si>
  <si>
    <t>Весовая категория  68 кг.</t>
  </si>
  <si>
    <t>Весовая категория  63 кг.</t>
  </si>
  <si>
    <t>Весовая категория  63 кг</t>
  </si>
  <si>
    <t>Весовая категория  73 кг.</t>
  </si>
  <si>
    <t>Весовая категория  85 кг.</t>
  </si>
  <si>
    <t>Весовая категория   63 кг.</t>
  </si>
  <si>
    <t>Весовая категория   68 кг.</t>
  </si>
  <si>
    <t>Весовая категория   73 кг.</t>
  </si>
  <si>
    <t>Весовая категория   85 кг.</t>
  </si>
  <si>
    <t>Весовая категория  63+ кг</t>
  </si>
  <si>
    <t>Весовая категория  63+ кг.</t>
  </si>
  <si>
    <t>Весовая категория   85+ кг.</t>
  </si>
  <si>
    <t xml:space="preserve">               Вес гирь 32 кг.</t>
  </si>
  <si>
    <t>Рекорд России</t>
  </si>
  <si>
    <t>Толчок по длинному циклу(женщины)</t>
  </si>
  <si>
    <t>Толчок по длинному циклу(мужчины)</t>
  </si>
  <si>
    <t>Рекорды России</t>
  </si>
  <si>
    <t>Женщины (рывок)</t>
  </si>
  <si>
    <t>Женщины (дл.цикл)</t>
  </si>
  <si>
    <t>Мужчины (длинный цикл)</t>
  </si>
  <si>
    <t>Мужчины ( двоеборье)</t>
  </si>
  <si>
    <t>Министерство спорта Российской Федерации</t>
  </si>
  <si>
    <t xml:space="preserve">                                                   Министерство спорта Российской Федерации</t>
  </si>
  <si>
    <t xml:space="preserve">Галина Наиля </t>
  </si>
  <si>
    <t>Республика Башкортостан</t>
  </si>
  <si>
    <t>Кадиров Н.Н.</t>
  </si>
  <si>
    <t xml:space="preserve">Афзалов Руслан </t>
  </si>
  <si>
    <t>Зиннатуллин Р.Л</t>
  </si>
  <si>
    <t>Абзалова И.В.</t>
  </si>
  <si>
    <t xml:space="preserve">Кадыров Радмир </t>
  </si>
  <si>
    <t>Гладких В.Л</t>
  </si>
  <si>
    <t xml:space="preserve">Ульянов Сергей  </t>
  </si>
  <si>
    <t>Республика Коми</t>
  </si>
  <si>
    <t xml:space="preserve">Андрушко Екатерина </t>
  </si>
  <si>
    <t>Дьяконов Н.Ю.,Твёрдый Н.А.</t>
  </si>
  <si>
    <t xml:space="preserve">Калистратов Артем </t>
  </si>
  <si>
    <t>Смоленская область</t>
  </si>
  <si>
    <t>Сергеев С.В</t>
  </si>
  <si>
    <t>Шванев В.Б.</t>
  </si>
  <si>
    <t xml:space="preserve">Иванова Алиса </t>
  </si>
  <si>
    <t>Калининградская область</t>
  </si>
  <si>
    <t>Панов Александр</t>
  </si>
  <si>
    <t>Турищев Дмитрий</t>
  </si>
  <si>
    <t>г.Москва</t>
  </si>
  <si>
    <t>Савлова В.И.</t>
  </si>
  <si>
    <t>Баранов Егор</t>
  </si>
  <si>
    <t>ВС РФ</t>
  </si>
  <si>
    <t>Шаповалов Е.Г.</t>
  </si>
  <si>
    <t>Шаповалов Евгений</t>
  </si>
  <si>
    <t>Динамо</t>
  </si>
  <si>
    <t>Шамара Юрий</t>
  </si>
  <si>
    <t>Кузнецов Данила</t>
  </si>
  <si>
    <t>Ветров Денис</t>
  </si>
  <si>
    <t>Самостоятельно</t>
  </si>
  <si>
    <t>Горячев Иван</t>
  </si>
  <si>
    <t>Турищев Д.В.</t>
  </si>
  <si>
    <t>Фещенко Владимир</t>
  </si>
  <si>
    <t>Богданов Вадим</t>
  </si>
  <si>
    <t>Огарев В.Я., Шаповалов Е.Г.</t>
  </si>
  <si>
    <t>Овсянников Егор</t>
  </si>
  <si>
    <t>МАИ</t>
  </si>
  <si>
    <t>Макаричев С.С., Тарасов А.И.</t>
  </si>
  <si>
    <t xml:space="preserve">Шпырков Роман </t>
  </si>
  <si>
    <t>Астраханская область</t>
  </si>
  <si>
    <t>Чернов М.В.</t>
  </si>
  <si>
    <t>Кирюхин Сергей</t>
  </si>
  <si>
    <t>Белгородская область</t>
  </si>
  <si>
    <t>Вильган А.П.</t>
  </si>
  <si>
    <t>СШОР№5</t>
  </si>
  <si>
    <t>СШОР№5 / СШОР г.Губкин</t>
  </si>
  <si>
    <t>Шепелев Никита</t>
  </si>
  <si>
    <t>Вильган А.П., Меркулин С.В., Харин В.С.</t>
  </si>
  <si>
    <t>Зубков Олег</t>
  </si>
  <si>
    <t>Дыбов Александр</t>
  </si>
  <si>
    <t>Меркулин С.В.</t>
  </si>
  <si>
    <t>Дьячков Олег</t>
  </si>
  <si>
    <t>СШ «Юность»</t>
  </si>
  <si>
    <t>Вологодская область</t>
  </si>
  <si>
    <t>ДЮСШ</t>
  </si>
  <si>
    <t>Краснодарский край</t>
  </si>
  <si>
    <t xml:space="preserve">Бурлака Сергей </t>
  </si>
  <si>
    <t xml:space="preserve">Мащенко Олег </t>
  </si>
  <si>
    <t xml:space="preserve">Фирса Анна </t>
  </si>
  <si>
    <t>Труш А.В.</t>
  </si>
  <si>
    <t>Ярославская область</t>
  </si>
  <si>
    <t>Чувашская Республика</t>
  </si>
  <si>
    <t>Узюкин Анатолий</t>
  </si>
  <si>
    <t>Глинкин Б. Н.,Белков С. Д.</t>
  </si>
  <si>
    <t>Глинкин Б.Н</t>
  </si>
  <si>
    <t>Глинкин  Б. Н.</t>
  </si>
  <si>
    <t>Павлов Александр</t>
  </si>
  <si>
    <t>Иванов Алексей</t>
  </si>
  <si>
    <t>Александрова Анастасия</t>
  </si>
  <si>
    <t>Самарская область</t>
  </si>
  <si>
    <t>Балдин Александр</t>
  </si>
  <si>
    <t>Ковалевский А.А.</t>
  </si>
  <si>
    <t>Юрастов Станислав</t>
  </si>
  <si>
    <t>Щербин О.В.</t>
  </si>
  <si>
    <t>Липецкая область</t>
  </si>
  <si>
    <t>ЗМС</t>
  </si>
  <si>
    <t>Сулейманов Мовсар</t>
  </si>
  <si>
    <t>Новиков И.В., Кравцов А.Ю.</t>
  </si>
  <si>
    <t>Мин.обр.</t>
  </si>
  <si>
    <t>Клепиков Артём</t>
  </si>
  <si>
    <t>Кировская область</t>
  </si>
  <si>
    <t>Малков Е.И.</t>
  </si>
  <si>
    <t>Демышев Егор</t>
  </si>
  <si>
    <t>Кочуров Александр</t>
  </si>
  <si>
    <t>Кашин Кирилл</t>
  </si>
  <si>
    <t>Матвеева Елена</t>
  </si>
  <si>
    <t>Никитина Светлана</t>
  </si>
  <si>
    <t>Лаптева Мария</t>
  </si>
  <si>
    <t>Бежко Павел</t>
  </si>
  <si>
    <t>Республика Крым</t>
  </si>
  <si>
    <t>Трофимов М.А., Эмирсанов Э.К.</t>
  </si>
  <si>
    <t>Анасенко А.В.</t>
  </si>
  <si>
    <t>Брянская область</t>
  </si>
  <si>
    <t>Профсоюзы</t>
  </si>
  <si>
    <t>Чокан Петр</t>
  </si>
  <si>
    <t>Гомонов В.Н.</t>
  </si>
  <si>
    <t>Ткачев Алексей</t>
  </si>
  <si>
    <t>Гомонов В.Н., Афонин С.А.</t>
  </si>
  <si>
    <t>Гомонов В.Н., Курохтин И.А.</t>
  </si>
  <si>
    <t>Фролов Василий</t>
  </si>
  <si>
    <t>Лукьянчиков Юрий</t>
  </si>
  <si>
    <t>Хамидов Фахриддин</t>
  </si>
  <si>
    <t>Калужская область</t>
  </si>
  <si>
    <t>СШ "Маршал"</t>
  </si>
  <si>
    <t>Барбакова Н.А., Трофимов М.А</t>
  </si>
  <si>
    <t xml:space="preserve">Шуванов Александр </t>
  </si>
  <si>
    <t xml:space="preserve">Трофимов М.А. </t>
  </si>
  <si>
    <t>Трофимов М.А.</t>
  </si>
  <si>
    <t>Береза Егор</t>
  </si>
  <si>
    <t xml:space="preserve">Гуров Владимир </t>
  </si>
  <si>
    <t>Весовая категория  до 63 кг.</t>
  </si>
  <si>
    <t xml:space="preserve">Сафронова Елизавета </t>
  </si>
  <si>
    <t xml:space="preserve">Барбакова Наталья </t>
  </si>
  <si>
    <t xml:space="preserve">Мартынова Ирина </t>
  </si>
  <si>
    <t>Рязанская область</t>
  </si>
  <si>
    <t>Ростовская область</t>
  </si>
  <si>
    <t xml:space="preserve">Балабанов Сергей </t>
  </si>
  <si>
    <t xml:space="preserve">Бизина Полина </t>
  </si>
  <si>
    <t>Пестов В.М</t>
  </si>
  <si>
    <t>г.Санкт-Петербург</t>
  </si>
  <si>
    <t xml:space="preserve">Бенидзе Джони </t>
  </si>
  <si>
    <t>Кириллов С.А., Огарев В.Я.</t>
  </si>
  <si>
    <t xml:space="preserve">Кичимаев Николай </t>
  </si>
  <si>
    <t>Семенов А.Н.</t>
  </si>
  <si>
    <t>Васильева Александра</t>
  </si>
  <si>
    <t>Кириллов С.А.</t>
  </si>
  <si>
    <t xml:space="preserve">Дубровин Дмитрий </t>
  </si>
  <si>
    <t xml:space="preserve">Хвостов Александр </t>
  </si>
  <si>
    <t>Кириллов С.А., Руднев С.Л.</t>
  </si>
  <si>
    <t xml:space="preserve">Литвинко Валерий </t>
  </si>
  <si>
    <t>Никифоров А.В.</t>
  </si>
  <si>
    <t xml:space="preserve">Марков Иван </t>
  </si>
  <si>
    <t xml:space="preserve">Лазарева Анастасия </t>
  </si>
  <si>
    <t>Петров В.М., Катаев И.В.</t>
  </si>
  <si>
    <t xml:space="preserve">Яременко Ольга </t>
  </si>
  <si>
    <t>Кириллов С.А., Шанин А.С.</t>
  </si>
  <si>
    <t xml:space="preserve">Минина Марина </t>
  </si>
  <si>
    <t>Смирнов А.С.</t>
  </si>
  <si>
    <t xml:space="preserve">Сагандыков Асет </t>
  </si>
  <si>
    <t>Катаев И.В.</t>
  </si>
  <si>
    <t>Оренбургская область</t>
  </si>
  <si>
    <t>Баранов В.В.</t>
  </si>
  <si>
    <t>Акульшин Алексей</t>
  </si>
  <si>
    <t>Желтухина Диана</t>
  </si>
  <si>
    <t>Павлов С.П.</t>
  </si>
  <si>
    <t>Калужская область/Волгоградская область</t>
  </si>
  <si>
    <t xml:space="preserve">Кулаков Иван </t>
  </si>
  <si>
    <t>ДДЮ «Алые Паруса»</t>
  </si>
  <si>
    <t>Шматов И.Б.</t>
  </si>
  <si>
    <t>Егоров Валентин</t>
  </si>
  <si>
    <t>Гоголев М.Н.</t>
  </si>
  <si>
    <t>Давыдов Денис</t>
  </si>
  <si>
    <t>Гоголев М.Н., Потапов К.И.</t>
  </si>
  <si>
    <t>Мащенко В.С.</t>
  </si>
  <si>
    <t>Пянко И.А.</t>
  </si>
  <si>
    <t xml:space="preserve">Пучков Родион </t>
  </si>
  <si>
    <t>КОМАНДА: г. Санкт-Петербург</t>
  </si>
  <si>
    <t>КОМАНДА : Брянская область</t>
  </si>
  <si>
    <t>КОМАНДА : Ростовская область</t>
  </si>
  <si>
    <t xml:space="preserve">     Регламент времени-4 * 3 мин.</t>
  </si>
  <si>
    <t>Барбакова Н.А., Трофимов М.А.</t>
  </si>
  <si>
    <t>Пастухов И.В., Добровольский А.С.</t>
  </si>
  <si>
    <t>Протокол</t>
  </si>
  <si>
    <t>Весовая категория 85+ кг.</t>
  </si>
  <si>
    <t>КОМАНДА :г. Москва</t>
  </si>
  <si>
    <t>Глинкин Б.Н.</t>
  </si>
  <si>
    <t>Голиков В.В., Желток А.А.</t>
  </si>
  <si>
    <t>ВК</t>
  </si>
  <si>
    <t>Судья на помосте</t>
  </si>
  <si>
    <t>Захаров П.С.</t>
  </si>
  <si>
    <t>Максимов А.В.</t>
  </si>
  <si>
    <t>Побережная Н.А.</t>
  </si>
  <si>
    <t>Танаев Ю.М.</t>
  </si>
  <si>
    <t>Судья информатор</t>
  </si>
  <si>
    <t>Дубровин Д.А.</t>
  </si>
  <si>
    <t>Чернышев А.В.</t>
  </si>
  <si>
    <t>Исаков В.Н.</t>
  </si>
  <si>
    <t>Ретунская Лина</t>
  </si>
  <si>
    <t>Омская область</t>
  </si>
  <si>
    <t>Елисеев В.С.</t>
  </si>
  <si>
    <t>Ткачева Любовь</t>
  </si>
  <si>
    <t>Тюменская область</t>
  </si>
  <si>
    <t>Саламатин М.Н.</t>
  </si>
  <si>
    <t>Беркут Эльза</t>
  </si>
  <si>
    <t>Айдбаев И.Н., Бакум К.Е.</t>
  </si>
  <si>
    <t>Респ.Бурятия</t>
  </si>
  <si>
    <t>Алтайский край</t>
  </si>
  <si>
    <t>ЯНАО</t>
  </si>
  <si>
    <t>Чайковская Ксения</t>
  </si>
  <si>
    <t>Латыпов Е.А.</t>
  </si>
  <si>
    <t>Копылова Регина</t>
  </si>
  <si>
    <t>Новосибирская область</t>
  </si>
  <si>
    <t>Баер П.А.</t>
  </si>
  <si>
    <t>Кемеровская область</t>
  </si>
  <si>
    <t>Грибченко Алена</t>
  </si>
  <si>
    <t>Томская область</t>
  </si>
  <si>
    <t>Дягилев А.В.</t>
  </si>
  <si>
    <t>Насонова Виктория</t>
  </si>
  <si>
    <t>Шаров Н.Ф.</t>
  </si>
  <si>
    <t>Лизунова Наталья</t>
  </si>
  <si>
    <t>Полетаев Ф.И., Опшин В.Г.</t>
  </si>
  <si>
    <t>Бадашкова Нина</t>
  </si>
  <si>
    <t>Филимонов М.О.</t>
  </si>
  <si>
    <t>Полякова Полина</t>
  </si>
  <si>
    <t>Мартьянов А.В.</t>
  </si>
  <si>
    <t>Морозова Ольга</t>
  </si>
  <si>
    <t>Сутягин В.С.,Полянский В.С.</t>
  </si>
  <si>
    <t>Бектасова Жайнагуль</t>
  </si>
  <si>
    <t>Колобов Е.В., Бутыч В.В.</t>
  </si>
  <si>
    <t>Катомина Наталья</t>
  </si>
  <si>
    <t>Ажермачев А.Б.,Павлов В.Ю.</t>
  </si>
  <si>
    <t>Недорезов Василий</t>
  </si>
  <si>
    <t>Любимский С.А., Рассадин А.А., Барсуков А.П.</t>
  </si>
  <si>
    <t>Шиваков Дмитрий</t>
  </si>
  <si>
    <t>Глухарев М.А., Ефимов А.В.</t>
  </si>
  <si>
    <t>Жбанов Алексей</t>
  </si>
  <si>
    <t>ХМАО-Югра</t>
  </si>
  <si>
    <t>Барков А.П.</t>
  </si>
  <si>
    <t>Бутенко А.А.</t>
  </si>
  <si>
    <t>самостоятельно</t>
  </si>
  <si>
    <t>Усольцев Александр</t>
  </si>
  <si>
    <t>Ефимов А.В., Бутыч В.В.</t>
  </si>
  <si>
    <t>Рябков Алексей</t>
  </si>
  <si>
    <t>Мартьянов А.В., Алтухов Д.В.</t>
  </si>
  <si>
    <t>Шадрин Виталий</t>
  </si>
  <si>
    <t>Беляев Иван</t>
  </si>
  <si>
    <t>Шпартко М.А., Власов А.П.</t>
  </si>
  <si>
    <t>Каргин Сергей</t>
  </si>
  <si>
    <t>респ.Бурятия</t>
  </si>
  <si>
    <t>Рассадин А.А., Каргин Я.Л.</t>
  </si>
  <si>
    <t>Сарсембаев Ильяс</t>
  </si>
  <si>
    <t>Иванов Евгений</t>
  </si>
  <si>
    <t>Рысник Сергей</t>
  </si>
  <si>
    <t>Елисеев В.С., Переверзев Н.И.</t>
  </si>
  <si>
    <t>Анасенко Антон</t>
  </si>
  <si>
    <t>Жилин А.В.,Козленко В.Н.</t>
  </si>
  <si>
    <t>Любимский Сергей</t>
  </si>
  <si>
    <t>Чепуштанов Игорь</t>
  </si>
  <si>
    <t>Ажермачев А.Б.,Тимофеев Н.А.</t>
  </si>
  <si>
    <t>Кудинов Константин</t>
  </si>
  <si>
    <t>Козленко В.Н.,Корнеев А.Н.</t>
  </si>
  <si>
    <t>Черкашин Иван</t>
  </si>
  <si>
    <t>Тимофеев Н.А.</t>
  </si>
  <si>
    <t>Майер Олег</t>
  </si>
  <si>
    <t>Андреев И.Г.</t>
  </si>
  <si>
    <t>Свердловская область</t>
  </si>
  <si>
    <t>Чагаев А.Е.</t>
  </si>
  <si>
    <t>Стаханов Валентин</t>
  </si>
  <si>
    <t>Анасенко А.В.,Павлов С.П.</t>
  </si>
  <si>
    <t>Донских Александр</t>
  </si>
  <si>
    <t>Дударев Иван</t>
  </si>
  <si>
    <t>Павлов В.Ю., Чепуштанов И.В.</t>
  </si>
  <si>
    <t>Челябинская область</t>
  </si>
  <si>
    <t>Бородынкин Олег</t>
  </si>
  <si>
    <t>Белецкий Игорь</t>
  </si>
  <si>
    <t>Леонов С.Т.,Толстов С.Б.</t>
  </si>
  <si>
    <t>Айдбаев Ильфат</t>
  </si>
  <si>
    <t>Калмаков С.И.</t>
  </si>
  <si>
    <t>Лукьянов Даниэль</t>
  </si>
  <si>
    <t>Карпов Ф.Н.</t>
  </si>
  <si>
    <t>Дудин Роман</t>
  </si>
  <si>
    <t>Квашнин М.Ф., Рябченко А.В.</t>
  </si>
  <si>
    <t>Баев Константин</t>
  </si>
  <si>
    <t>Щекотов И.Г.</t>
  </si>
  <si>
    <t>Бобров Владимир</t>
  </si>
  <si>
    <t>Лесников П.Я., Бакум К.Е.</t>
  </si>
  <si>
    <t>Никонов Анатолий</t>
  </si>
  <si>
    <t>Даричев Е.Н., Толстов С.Б.</t>
  </si>
  <si>
    <t>Сутягин Валентин</t>
  </si>
  <si>
    <t>Полянский В.С.,Чепуштанов И.В.</t>
  </si>
  <si>
    <t>Обоскалов Александр</t>
  </si>
  <si>
    <t>Квашнин Михаил</t>
  </si>
  <si>
    <t>Хвостов А.В., Чагаев А.Е.</t>
  </si>
  <si>
    <t>Рассадин Андрей</t>
  </si>
  <si>
    <t>Леонов С.Т., Руднев С.Л.</t>
  </si>
  <si>
    <t>Майер Сергей</t>
  </si>
  <si>
    <t>Сидорко Виталий</t>
  </si>
  <si>
    <t>Полянский В.С.</t>
  </si>
  <si>
    <t>Щербина Джанита</t>
  </si>
  <si>
    <t>Васькина Алина</t>
  </si>
  <si>
    <t>Ташланов Илья</t>
  </si>
  <si>
    <t>Щербин Олег</t>
  </si>
  <si>
    <t>Бутенко Евгений</t>
  </si>
  <si>
    <t>Смагулов Нурсултан</t>
  </si>
  <si>
    <t>Селивёрстов Семён</t>
  </si>
  <si>
    <t>Чуев Павел</t>
  </si>
  <si>
    <t>Рыжков Антон</t>
  </si>
  <si>
    <t>Лупандин Сергей</t>
  </si>
  <si>
    <t xml:space="preserve">Коршунов Сергей </t>
  </si>
  <si>
    <t>Черкашин Дмитрий</t>
  </si>
  <si>
    <t>Иванова Наталия</t>
  </si>
  <si>
    <t>Министерство спорта Республики Татарстан</t>
  </si>
  <si>
    <t>РОО "Федерация гиревого спорта Республики Татарстан"</t>
  </si>
  <si>
    <t>Чемпионат России по гиревому спорту 2019 года.</t>
  </si>
  <si>
    <t>13-16 июня 2019 г.</t>
  </si>
  <si>
    <t>г. Казань</t>
  </si>
  <si>
    <t>Пашков Александр</t>
  </si>
  <si>
    <t>Степанов В.И.</t>
  </si>
  <si>
    <t>Мажаева Наталия</t>
  </si>
  <si>
    <t>Шпартко М.А. Рябоконь О.Н.</t>
  </si>
  <si>
    <t>Баранов Артем</t>
  </si>
  <si>
    <t>Островская Надежда</t>
  </si>
  <si>
    <t>Шпартко М.А., Бакум К.Е.</t>
  </si>
  <si>
    <t>Мухитов Андрей</t>
  </si>
  <si>
    <t>Мурзинова Виктория</t>
  </si>
  <si>
    <t>I</t>
  </si>
  <si>
    <t>Садыков Р.И.</t>
  </si>
  <si>
    <t>Едакин Николай</t>
  </si>
  <si>
    <t>Кириллов С.А.,Степанов А.</t>
  </si>
  <si>
    <t>Кириллов С.А.,Конев А.</t>
  </si>
  <si>
    <t>Нестеренко Д.В.,Ташланов И.С.</t>
  </si>
  <si>
    <t>Позняковский С.М.</t>
  </si>
  <si>
    <t>Денисов И.Н.</t>
  </si>
  <si>
    <t>Республика Бурятия</t>
  </si>
  <si>
    <t>Республика Саха(Якутия)</t>
  </si>
  <si>
    <t>Республика Татарстан</t>
  </si>
  <si>
    <t xml:space="preserve">Кириллов Даниил </t>
  </si>
  <si>
    <t>Бабушкин М.Б.,Егоров В.В.</t>
  </si>
  <si>
    <t>Глазунов Сергей</t>
  </si>
  <si>
    <t>Гомонов В.Н.,Романьков В.М.</t>
  </si>
  <si>
    <t>Хакимов Ильнур</t>
  </si>
  <si>
    <t>Хаммадов В.С.</t>
  </si>
  <si>
    <t>Угаров Иван</t>
  </si>
  <si>
    <t>Абдуллин Р.Р.</t>
  </si>
  <si>
    <t>Свищев Эдуард</t>
  </si>
  <si>
    <t>Забиров Р.Р.</t>
  </si>
  <si>
    <t xml:space="preserve">Петровичев Дмитрий </t>
  </si>
  <si>
    <t>Шакиров Ж.Ш.</t>
  </si>
  <si>
    <t>Башаров Нурислам</t>
  </si>
  <si>
    <t>Федотов В.Н.</t>
  </si>
  <si>
    <t>Карасёв Павел</t>
  </si>
  <si>
    <t>Антипов Александр</t>
  </si>
  <si>
    <t>Егоров Максим</t>
  </si>
  <si>
    <t>Гавриков Владислав</t>
  </si>
  <si>
    <t>Нигъматянов Анвар</t>
  </si>
  <si>
    <t>Петров О.И.</t>
  </si>
  <si>
    <t>Ханова Светлана</t>
  </si>
  <si>
    <t>Газимов Р.Х</t>
  </si>
  <si>
    <t>Блохин И.А.Ташланов И.С.</t>
  </si>
  <si>
    <t xml:space="preserve"> Зам. главного судьи</t>
  </si>
  <si>
    <t>Кириллов С.А. ВК г.Санкт-Петербург</t>
  </si>
  <si>
    <t>Максимов А.В. ВК Вологодская область</t>
  </si>
  <si>
    <t>КОМАНДА : Омская область</t>
  </si>
  <si>
    <t>КОМАНДА : Томская область</t>
  </si>
  <si>
    <t>Каспирский Никита</t>
  </si>
  <si>
    <t>Пестов В.М.</t>
  </si>
  <si>
    <t>Сеченов Виктор</t>
  </si>
  <si>
    <t>Добровольский А.С.</t>
  </si>
  <si>
    <t>Денисов Антон</t>
  </si>
  <si>
    <t>МС+</t>
  </si>
  <si>
    <t>83.2</t>
  </si>
  <si>
    <t>Помост</t>
  </si>
  <si>
    <t>Катаев И.В.,Сагандыков С.С.</t>
  </si>
  <si>
    <t>Дворцов Владимир</t>
  </si>
  <si>
    <t>снят врачом</t>
  </si>
  <si>
    <t>л</t>
  </si>
  <si>
    <t>МСМК+</t>
  </si>
  <si>
    <t>Волгоградская область</t>
  </si>
  <si>
    <t>г.Санкт-Петербург\Омская обл</t>
  </si>
  <si>
    <t>г.Санкт-Петербург\Омская обл.</t>
  </si>
  <si>
    <t xml:space="preserve">                   Побережная Н.А. ВК Калужская  область</t>
  </si>
  <si>
    <t>Балабанов С.А.</t>
  </si>
  <si>
    <t>Эстафета (класический толчок )</t>
  </si>
  <si>
    <t>КОМАНДА : Кировская область</t>
  </si>
  <si>
    <t>Дунаев Дмитрий</t>
  </si>
  <si>
    <t>КОМАНДА : Республика Татарстан</t>
  </si>
  <si>
    <t>Катаев И.В., Смагулов Ш.А.</t>
  </si>
  <si>
    <t>КМС+</t>
  </si>
  <si>
    <t>Савлова В.И.,Бирюков А.С., Шиков А.И.</t>
  </si>
  <si>
    <t>СШОР им.Краевского</t>
  </si>
  <si>
    <t>СШОР им.Краевского /               ВС РФ</t>
  </si>
  <si>
    <t>Калужская область\Республика Крым</t>
  </si>
  <si>
    <t xml:space="preserve">СШОР им.Краевского </t>
  </si>
  <si>
    <t>Семенов А.Н., Фадеев А.С.</t>
  </si>
  <si>
    <t>Троеглазова Софья</t>
  </si>
  <si>
    <t>"отлично "</t>
  </si>
  <si>
    <t>Зам.главного судьи</t>
  </si>
  <si>
    <t>Зам.главного секретаря</t>
  </si>
  <si>
    <t xml:space="preserve"> Жюри</t>
  </si>
  <si>
    <t>Зайнулин Р.З.</t>
  </si>
  <si>
    <t>Эмирасанов Э.К.</t>
  </si>
  <si>
    <t>Р. Крым</t>
  </si>
  <si>
    <t>Потапов С.В.</t>
  </si>
  <si>
    <t>Курохтин И.А.</t>
  </si>
  <si>
    <t>Брянская обл.</t>
  </si>
  <si>
    <t>Дьяконов  Н.Ю.</t>
  </si>
  <si>
    <t>Р.Коми</t>
  </si>
  <si>
    <t>Симушин А.М.</t>
  </si>
  <si>
    <t>Нестеренко Д.В.</t>
  </si>
  <si>
    <t>Кадыров Н.Н.</t>
  </si>
  <si>
    <t>1 кат.</t>
  </si>
  <si>
    <t>Судья-секретарь на дубрующем протоколе</t>
  </si>
  <si>
    <t>Р.Башкортостан</t>
  </si>
  <si>
    <t>Гиниатуллин А.З.</t>
  </si>
  <si>
    <t>Судья при участниках</t>
  </si>
  <si>
    <t>Р.Татарстан</t>
  </si>
  <si>
    <t>Григорьев В.И.</t>
  </si>
  <si>
    <t>Курская область</t>
  </si>
  <si>
    <t>Зиннатулин Р.Л.</t>
  </si>
  <si>
    <t>Елисеева Н.А.</t>
  </si>
  <si>
    <t>Сагандыков К.К.</t>
  </si>
  <si>
    <t>Усов В.Д.</t>
  </si>
  <si>
    <t>Гуров В.А.</t>
  </si>
  <si>
    <t xml:space="preserve">Маклаков В.А. </t>
  </si>
  <si>
    <t>Рыжков А.Н.</t>
  </si>
  <si>
    <t>Хитров С.С.</t>
  </si>
  <si>
    <t>Свистунов О.В.</t>
  </si>
  <si>
    <t>2 кат.</t>
  </si>
  <si>
    <t>Р. Татарстан</t>
  </si>
  <si>
    <t>Назаров Р.В.</t>
  </si>
  <si>
    <t>Евстягин Д.А.</t>
  </si>
  <si>
    <t>1кат.</t>
  </si>
  <si>
    <t>Верещагин С.И.</t>
  </si>
  <si>
    <t>Р.Крым</t>
  </si>
  <si>
    <t>Бежко П.</t>
  </si>
  <si>
    <t>Гасимов Р.Х.</t>
  </si>
  <si>
    <t>Кириллов С.А., ВК (г.Санкт-Петербург)</t>
  </si>
  <si>
    <t>Максимов А.В., ВК( Вологодская область)</t>
  </si>
  <si>
    <t>14-15.06.2019</t>
  </si>
  <si>
    <t>13-15.06.2019</t>
  </si>
  <si>
    <t>"хорошо"</t>
  </si>
  <si>
    <t>г. Москва</t>
  </si>
  <si>
    <t>г. Санкт-Петербург</t>
  </si>
  <si>
    <t>Список судей  чемпионата России по гиревому спорту 2019 года</t>
  </si>
  <si>
    <t xml:space="preserve"> Зам. главного судьи                          Гоголев М.Н. ВК Ярославская область</t>
  </si>
  <si>
    <t>Зам. главного секретаря                     Побережная Н.А. ВК Калужская  область</t>
  </si>
  <si>
    <t xml:space="preserve">                   Гоголев М.Н. ВК Ярославская область</t>
  </si>
  <si>
    <t>Главный секретарь                      Максимов А.В., ВК( Вологодская область)</t>
  </si>
  <si>
    <t>85+</t>
  </si>
  <si>
    <t>Показан результат, превышающий рекорд России в рывке, Васильева Александра (г.Санкт-Петербург)-205 подъёмов</t>
  </si>
  <si>
    <t>Показан результат, превышающий рекорд России в толчке по длинному циклу, Лазарева Анастасия (г.Санкт-Петербург)-53 подъёма</t>
  </si>
  <si>
    <t>Показан результат, превышающий рекорд России в толчке , Рябков Алексей (Тюменская область)-144 подъёма</t>
  </si>
  <si>
    <t>Показан результат, превышающий рекорд России в сумме двоеборья , Сулейманов Мовсар (Липецкая область)-234,5 очка .</t>
  </si>
  <si>
    <t>Показан результат, превышающий рекорд России в рывке , Баев Константин (Алтайский край)-201  подъём.</t>
  </si>
  <si>
    <t>Показан результат, превышающий рекорд России в толчке , Сулейманов Мовсар (Липецкая область)-154 подъёма.</t>
  </si>
  <si>
    <t>ДВОЕБОРЬЕ (мужчины)</t>
  </si>
  <si>
    <t>Конев А.В., Саидов М.С.</t>
  </si>
  <si>
    <t>Конев А.В., Вильган А.П., Саидов М.С.</t>
  </si>
  <si>
    <t>ЦДО им. маршала Г.К.Жукова</t>
  </si>
  <si>
    <t>ЕКП № 33088</t>
  </si>
  <si>
    <t>Калужская область\Р. Крым</t>
  </si>
  <si>
    <t>ЕКП №33088</t>
  </si>
  <si>
    <t>СШОР им.Краевского / ВС РФ</t>
  </si>
  <si>
    <t>Чемпионат России по гиревому спорту 2019 года. (ЕКП №33088)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</si>
</sst>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4"/>
      <name val="Arial Cyr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sz val="6"/>
      <name val="Arial"/>
      <family val="2"/>
      <charset val="204"/>
    </font>
    <font>
      <i/>
      <sz val="10"/>
      <name val="Arial Cyr"/>
      <family val="2"/>
      <charset val="204"/>
    </font>
    <font>
      <sz val="16"/>
      <name val="Arial Cyr"/>
      <family val="2"/>
      <charset val="204"/>
    </font>
    <font>
      <sz val="11"/>
      <name val="Arial Cyr"/>
      <charset val="204"/>
    </font>
    <font>
      <b/>
      <i/>
      <sz val="8"/>
      <name val="Arial Cyr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87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2" fontId="12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2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10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0" fillId="0" borderId="0" xfId="0" applyFont="1"/>
    <xf numFmtId="0" fontId="10" fillId="0" borderId="1" xfId="0" applyFont="1" applyBorder="1" applyAlignment="1">
      <alignment horizontal="center"/>
    </xf>
    <xf numFmtId="0" fontId="21" fillId="0" borderId="0" xfId="0" applyFont="1" applyBorder="1"/>
    <xf numFmtId="164" fontId="0" fillId="0" borderId="0" xfId="0" applyNumberFormat="1" applyFont="1"/>
    <xf numFmtId="0" fontId="11" fillId="0" borderId="13" xfId="0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3" fillId="0" borderId="0" xfId="0" applyFont="1" applyAlignment="1"/>
    <xf numFmtId="0" fontId="0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17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/>
    <xf numFmtId="0" fontId="5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26" fillId="0" borderId="0" xfId="60" applyFont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0" fillId="2" borderId="0" xfId="0" applyFill="1"/>
    <xf numFmtId="0" fontId="0" fillId="0" borderId="0" xfId="0" applyBorder="1" applyAlignment="1">
      <alignment horizontal="left" wrapText="1"/>
    </xf>
    <xf numFmtId="0" fontId="4" fillId="0" borderId="0" xfId="0" applyFont="1" applyAlignment="1"/>
    <xf numFmtId="0" fontId="19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/>
    <xf numFmtId="0" fontId="18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6" fillId="0" borderId="0" xfId="0" applyFont="1" applyBorder="1"/>
    <xf numFmtId="0" fontId="0" fillId="0" borderId="25" xfId="0" applyFont="1" applyBorder="1"/>
    <xf numFmtId="0" fontId="0" fillId="0" borderId="3" xfId="0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1" fillId="0" borderId="32" xfId="0" applyFont="1" applyBorder="1" applyAlignment="1"/>
    <xf numFmtId="0" fontId="6" fillId="0" borderId="0" xfId="0" applyFont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wrapText="1"/>
    </xf>
    <xf numFmtId="0" fontId="11" fillId="0" borderId="4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5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 vertical="center"/>
    </xf>
    <xf numFmtId="0" fontId="0" fillId="2" borderId="0" xfId="0" applyFill="1" applyBorder="1" applyAlignment="1"/>
    <xf numFmtId="0" fontId="0" fillId="2" borderId="0" xfId="0" applyFill="1" applyAlignment="1"/>
    <xf numFmtId="0" fontId="11" fillId="0" borderId="16" xfId="0" applyFont="1" applyFill="1" applyBorder="1" applyAlignment="1"/>
    <xf numFmtId="0" fontId="11" fillId="0" borderId="8" xfId="0" applyFont="1" applyFill="1" applyBorder="1"/>
    <xf numFmtId="2" fontId="11" fillId="0" borderId="11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42" xfId="0" applyNumberFormat="1" applyFont="1" applyBorder="1" applyAlignment="1">
      <alignment horizontal="center" vertical="center"/>
    </xf>
    <xf numFmtId="0" fontId="11" fillId="0" borderId="51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13" xfId="0" applyFont="1" applyFill="1" applyBorder="1" applyAlignment="1"/>
    <xf numFmtId="0" fontId="11" fillId="0" borderId="2" xfId="0" applyNumberFormat="1" applyFont="1" applyBorder="1" applyAlignment="1">
      <alignment horizontal="center" vertical="center"/>
    </xf>
    <xf numFmtId="0" fontId="11" fillId="0" borderId="36" xfId="0" applyNumberFormat="1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2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24" xfId="0" applyFont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7" xfId="0" applyFont="1" applyBorder="1" applyAlignment="1">
      <alignment horizontal="left" vertical="center"/>
    </xf>
    <xf numFmtId="0" fontId="11" fillId="0" borderId="14" xfId="0" applyFont="1" applyBorder="1" applyAlignment="1"/>
    <xf numFmtId="0" fontId="11" fillId="0" borderId="65" xfId="0" applyFont="1" applyBorder="1" applyAlignment="1">
      <alignment horizontal="left" vertical="center"/>
    </xf>
    <xf numFmtId="0" fontId="11" fillId="0" borderId="38" xfId="0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/>
    </xf>
    <xf numFmtId="0" fontId="11" fillId="0" borderId="41" xfId="0" applyFont="1" applyBorder="1" applyAlignment="1"/>
    <xf numFmtId="0" fontId="11" fillId="0" borderId="41" xfId="0" applyFont="1" applyFill="1" applyBorder="1" applyAlignment="1"/>
    <xf numFmtId="0" fontId="11" fillId="0" borderId="15" xfId="0" applyFont="1" applyFill="1" applyBorder="1" applyAlignment="1"/>
    <xf numFmtId="0" fontId="11" fillId="0" borderId="4" xfId="0" applyFont="1" applyFill="1" applyBorder="1"/>
    <xf numFmtId="0" fontId="11" fillId="0" borderId="9" xfId="0" applyFont="1" applyFill="1" applyBorder="1"/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1" fillId="2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/>
    </xf>
    <xf numFmtId="0" fontId="10" fillId="0" borderId="8" xfId="0" applyFont="1" applyFill="1" applyBorder="1"/>
    <xf numFmtId="0" fontId="11" fillId="0" borderId="62" xfId="0" applyFont="1" applyBorder="1" applyAlignment="1">
      <alignment horizontal="center" vertical="center"/>
    </xf>
    <xf numFmtId="2" fontId="11" fillId="0" borderId="3" xfId="33" applyNumberFormat="1" applyFont="1" applyBorder="1" applyAlignment="1">
      <alignment horizontal="center"/>
    </xf>
    <xf numFmtId="0" fontId="11" fillId="5" borderId="5" xfId="0" applyFont="1" applyFill="1" applyBorder="1" applyAlignment="1">
      <alignment horizontal="left" vertical="center"/>
    </xf>
    <xf numFmtId="0" fontId="8" fillId="4" borderId="23" xfId="60" applyFont="1" applyFill="1" applyBorder="1" applyAlignment="1">
      <alignment vertical="center"/>
    </xf>
    <xf numFmtId="0" fontId="11" fillId="5" borderId="9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/>
    </xf>
    <xf numFmtId="0" fontId="11" fillId="5" borderId="60" xfId="0" applyFont="1" applyFill="1" applyBorder="1" applyAlignment="1">
      <alignment horizontal="left" vertical="center"/>
    </xf>
    <xf numFmtId="0" fontId="11" fillId="5" borderId="61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vertical="center"/>
    </xf>
    <xf numFmtId="0" fontId="11" fillId="5" borderId="32" xfId="0" applyFont="1" applyFill="1" applyBorder="1" applyAlignment="1">
      <alignment horizontal="left" vertical="center"/>
    </xf>
    <xf numFmtId="0" fontId="11" fillId="4" borderId="16" xfId="0" applyFont="1" applyFill="1" applyBorder="1" applyAlignment="1"/>
    <xf numFmtId="0" fontId="11" fillId="4" borderId="4" xfId="0" applyFont="1" applyFill="1" applyBorder="1" applyAlignment="1"/>
    <xf numFmtId="0" fontId="11" fillId="5" borderId="16" xfId="0" applyFont="1" applyFill="1" applyBorder="1" applyAlignment="1">
      <alignment horizontal="left" vertical="center"/>
    </xf>
    <xf numFmtId="0" fontId="11" fillId="5" borderId="33" xfId="0" applyFont="1" applyFill="1" applyBorder="1" applyAlignment="1">
      <alignment horizontal="left" vertical="center"/>
    </xf>
    <xf numFmtId="0" fontId="10" fillId="5" borderId="33" xfId="0" applyFont="1" applyFill="1" applyBorder="1" applyAlignment="1">
      <alignment horizontal="left" vertical="center"/>
    </xf>
    <xf numFmtId="0" fontId="11" fillId="4" borderId="5" xfId="0" applyFont="1" applyFill="1" applyBorder="1" applyAlignment="1"/>
    <xf numFmtId="0" fontId="11" fillId="5" borderId="29" xfId="0" applyFont="1" applyFill="1" applyBorder="1" applyAlignment="1">
      <alignment horizontal="left" vertical="center"/>
    </xf>
    <xf numFmtId="0" fontId="11" fillId="5" borderId="30" xfId="0" applyFont="1" applyFill="1" applyBorder="1" applyAlignment="1">
      <alignment horizontal="left" vertical="center"/>
    </xf>
    <xf numFmtId="0" fontId="11" fillId="5" borderId="36" xfId="0" applyFont="1" applyFill="1" applyBorder="1" applyAlignment="1">
      <alignment horizontal="left" vertical="center"/>
    </xf>
    <xf numFmtId="0" fontId="11" fillId="4" borderId="44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/>
    </xf>
    <xf numFmtId="2" fontId="11" fillId="0" borderId="3" xfId="6" applyNumberFormat="1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center"/>
    </xf>
    <xf numFmtId="0" fontId="11" fillId="0" borderId="33" xfId="0" applyNumberFormat="1" applyFont="1" applyBorder="1" applyAlignment="1">
      <alignment horizontal="left" vertical="center"/>
    </xf>
    <xf numFmtId="0" fontId="11" fillId="0" borderId="82" xfId="0" applyFont="1" applyBorder="1" applyAlignment="1">
      <alignment horizontal="center" vertical="center"/>
    </xf>
    <xf numFmtId="0" fontId="11" fillId="0" borderId="82" xfId="1" applyFont="1" applyBorder="1" applyAlignment="1">
      <alignment horizontal="center" vertical="center"/>
    </xf>
    <xf numFmtId="0" fontId="11" fillId="0" borderId="13" xfId="0" applyFont="1" applyBorder="1" applyAlignment="1"/>
    <xf numFmtId="0" fontId="10" fillId="4" borderId="13" xfId="0" applyFont="1" applyFill="1" applyBorder="1" applyAlignment="1">
      <alignment vertical="center"/>
    </xf>
    <xf numFmtId="0" fontId="11" fillId="2" borderId="24" xfId="0" applyNumberFormat="1" applyFont="1" applyFill="1" applyBorder="1" applyAlignment="1">
      <alignment horizontal="center" vertical="center"/>
    </xf>
    <xf numFmtId="2" fontId="11" fillId="0" borderId="21" xfId="56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0" fillId="4" borderId="16" xfId="0" applyFont="1" applyFill="1" applyBorder="1"/>
    <xf numFmtId="0" fontId="10" fillId="0" borderId="16" xfId="0" applyFont="1" applyFill="1" applyBorder="1"/>
    <xf numFmtId="0" fontId="11" fillId="0" borderId="55" xfId="0" applyFont="1" applyBorder="1" applyAlignment="1">
      <alignment horizontal="center"/>
    </xf>
    <xf numFmtId="2" fontId="11" fillId="0" borderId="1" xfId="33" applyNumberFormat="1" applyFont="1" applyBorder="1" applyAlignment="1">
      <alignment horizontal="center" vertical="center"/>
    </xf>
    <xf numFmtId="0" fontId="11" fillId="4" borderId="33" xfId="0" applyFont="1" applyFill="1" applyBorder="1" applyAlignment="1"/>
    <xf numFmtId="0" fontId="11" fillId="0" borderId="43" xfId="0" applyFont="1" applyFill="1" applyBorder="1" applyAlignment="1"/>
    <xf numFmtId="2" fontId="0" fillId="0" borderId="3" xfId="0" applyNumberFormat="1" applyFont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2" fontId="10" fillId="0" borderId="47" xfId="0" applyNumberFormat="1" applyFont="1" applyBorder="1" applyAlignment="1">
      <alignment horizontal="center" vertical="center"/>
    </xf>
    <xf numFmtId="0" fontId="11" fillId="4" borderId="47" xfId="0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46" xfId="0" applyFont="1" applyBorder="1" applyAlignment="1">
      <alignment horizontal="left" vertical="center"/>
    </xf>
    <xf numFmtId="0" fontId="11" fillId="3" borderId="21" xfId="0" applyFont="1" applyFill="1" applyBorder="1" applyAlignment="1">
      <alignment vertical="center"/>
    </xf>
    <xf numFmtId="0" fontId="0" fillId="0" borderId="0" xfId="0"/>
    <xf numFmtId="0" fontId="0" fillId="0" borderId="0" xfId="0" applyFont="1"/>
    <xf numFmtId="0" fontId="10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1" fillId="0" borderId="5" xfId="0" applyFont="1" applyBorder="1" applyAlignment="1"/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ill="1" applyBorder="1" applyAlignment="1"/>
    <xf numFmtId="0" fontId="11" fillId="0" borderId="1" xfId="0" applyFont="1" applyBorder="1" applyAlignment="1">
      <alignment horizontal="center"/>
    </xf>
    <xf numFmtId="0" fontId="11" fillId="0" borderId="3" xfId="1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/>
    <xf numFmtId="0" fontId="11" fillId="0" borderId="12" xfId="0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11" fillId="0" borderId="21" xfId="0" applyFont="1" applyBorder="1" applyAlignment="1">
      <alignment horizontal="left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61" xfId="0" applyNumberFormat="1" applyFont="1" applyBorder="1" applyAlignment="1">
      <alignment horizontal="left" vertical="center"/>
    </xf>
    <xf numFmtId="0" fontId="11" fillId="0" borderId="6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" fontId="11" fillId="0" borderId="1" xfId="5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left" vertical="center"/>
    </xf>
    <xf numFmtId="0" fontId="0" fillId="0" borderId="37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0" fillId="0" borderId="68" xfId="0" applyFont="1" applyBorder="1" applyAlignment="1"/>
    <xf numFmtId="0" fontId="0" fillId="0" borderId="0" xfId="0" applyAlignment="1"/>
    <xf numFmtId="0" fontId="11" fillId="4" borderId="16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/>
    </xf>
    <xf numFmtId="0" fontId="11" fillId="3" borderId="50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18" fillId="0" borderId="23" xfId="1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top"/>
    </xf>
    <xf numFmtId="0" fontId="11" fillId="0" borderId="24" xfId="0" applyNumberFormat="1" applyFont="1" applyFill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68" xfId="0" applyFont="1" applyBorder="1" applyAlignment="1"/>
    <xf numFmtId="0" fontId="0" fillId="0" borderId="37" xfId="0" applyFont="1" applyBorder="1" applyAlignment="1">
      <alignment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3" xfId="0" applyFont="1" applyBorder="1" applyAlignment="1">
      <alignment horizontal="center" vertical="center" shrinkToFit="1"/>
    </xf>
    <xf numFmtId="0" fontId="27" fillId="0" borderId="3" xfId="0" applyFont="1" applyBorder="1" applyAlignment="1"/>
    <xf numFmtId="0" fontId="11" fillId="4" borderId="46" xfId="0" applyFont="1" applyFill="1" applyBorder="1" applyAlignment="1"/>
    <xf numFmtId="0" fontId="11" fillId="0" borderId="49" xfId="0" applyFont="1" applyFill="1" applyBorder="1" applyAlignment="1"/>
    <xf numFmtId="0" fontId="11" fillId="0" borderId="39" xfId="0" applyFont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4" borderId="9" xfId="0" applyFont="1" applyFill="1" applyBorder="1" applyAlignment="1"/>
    <xf numFmtId="0" fontId="10" fillId="0" borderId="15" xfId="0" applyFont="1" applyFill="1" applyBorder="1" applyAlignment="1"/>
    <xf numFmtId="0" fontId="11" fillId="0" borderId="42" xfId="0" applyNumberFormat="1" applyFont="1" applyBorder="1" applyAlignment="1">
      <alignment horizontal="center" vertical="top"/>
    </xf>
    <xf numFmtId="0" fontId="11" fillId="0" borderId="28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0" fillId="5" borderId="30" xfId="0" applyFont="1" applyFill="1" applyBorder="1" applyAlignment="1">
      <alignment horizontal="left" vertical="center"/>
    </xf>
    <xf numFmtId="0" fontId="10" fillId="4" borderId="30" xfId="0" applyFont="1" applyFill="1" applyBorder="1" applyAlignment="1">
      <alignment vertical="center"/>
    </xf>
    <xf numFmtId="0" fontId="10" fillId="4" borderId="29" xfId="0" applyFont="1" applyFill="1" applyBorder="1" applyAlignment="1">
      <alignment vertical="center"/>
    </xf>
    <xf numFmtId="0" fontId="11" fillId="0" borderId="57" xfId="0" applyFont="1" applyBorder="1" applyAlignment="1">
      <alignment horizontal="center"/>
    </xf>
    <xf numFmtId="0" fontId="10" fillId="0" borderId="57" xfId="0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0" borderId="51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59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left" vertical="center"/>
    </xf>
    <xf numFmtId="0" fontId="11" fillId="3" borderId="49" xfId="0" applyFont="1" applyFill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8" fillId="4" borderId="18" xfId="6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11" fillId="3" borderId="80" xfId="0" applyFont="1" applyFill="1" applyBorder="1" applyAlignment="1"/>
    <xf numFmtId="0" fontId="11" fillId="0" borderId="80" xfId="0" applyFont="1" applyBorder="1" applyAlignment="1"/>
    <xf numFmtId="0" fontId="11" fillId="4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Border="1" applyAlignment="1"/>
    <xf numFmtId="0" fontId="19" fillId="0" borderId="5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62" xfId="0" applyFont="1" applyBorder="1" applyAlignment="1">
      <alignment vertical="center"/>
    </xf>
    <xf numFmtId="0" fontId="19" fillId="0" borderId="88" xfId="0" applyFont="1" applyBorder="1" applyAlignment="1">
      <alignment horizontal="center"/>
    </xf>
    <xf numFmtId="0" fontId="19" fillId="0" borderId="1" xfId="0" applyFont="1" applyBorder="1"/>
    <xf numFmtId="0" fontId="19" fillId="0" borderId="3" xfId="0" applyFont="1" applyBorder="1" applyAlignment="1">
      <alignment horizontal="left"/>
    </xf>
    <xf numFmtId="0" fontId="19" fillId="0" borderId="24" xfId="0" applyFont="1" applyBorder="1"/>
    <xf numFmtId="0" fontId="19" fillId="0" borderId="3" xfId="0" applyFont="1" applyBorder="1"/>
    <xf numFmtId="0" fontId="19" fillId="0" borderId="10" xfId="0" applyFont="1" applyBorder="1"/>
    <xf numFmtId="0" fontId="19" fillId="0" borderId="1" xfId="0" applyFont="1" applyBorder="1" applyAlignment="1">
      <alignment horizontal="left"/>
    </xf>
    <xf numFmtId="0" fontId="19" fillId="0" borderId="13" xfId="0" applyFont="1" applyBorder="1"/>
    <xf numFmtId="0" fontId="19" fillId="0" borderId="36" xfId="0" applyFont="1" applyBorder="1" applyAlignment="1">
      <alignment horizontal="center"/>
    </xf>
    <xf numFmtId="0" fontId="19" fillId="4" borderId="3" xfId="0" applyFont="1" applyFill="1" applyBorder="1"/>
    <xf numFmtId="0" fontId="19" fillId="0" borderId="21" xfId="0" applyFont="1" applyBorder="1"/>
    <xf numFmtId="0" fontId="19" fillId="4" borderId="1" xfId="0" applyFont="1" applyFill="1" applyBorder="1" applyAlignment="1">
      <alignment horizontal="center"/>
    </xf>
    <xf numFmtId="0" fontId="19" fillId="4" borderId="1" xfId="0" applyFont="1" applyFill="1" applyBorder="1"/>
    <xf numFmtId="0" fontId="19" fillId="4" borderId="12" xfId="0" applyFont="1" applyFill="1" applyBorder="1"/>
    <xf numFmtId="0" fontId="19" fillId="0" borderId="12" xfId="0" applyFont="1" applyBorder="1" applyAlignment="1">
      <alignment horizontal="left"/>
    </xf>
    <xf numFmtId="14" fontId="19" fillId="0" borderId="10" xfId="0" applyNumberFormat="1" applyFont="1" applyBorder="1" applyAlignment="1">
      <alignment horizontal="center"/>
    </xf>
    <xf numFmtId="0" fontId="19" fillId="0" borderId="85" xfId="0" applyFont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9" fillId="0" borderId="24" xfId="0" applyFont="1" applyBorder="1" applyAlignment="1">
      <alignment horizontal="left"/>
    </xf>
    <xf numFmtId="0" fontId="19" fillId="4" borderId="21" xfId="0" applyFont="1" applyFill="1" applyBorder="1"/>
    <xf numFmtId="0" fontId="19" fillId="0" borderId="3" xfId="0" applyFont="1" applyFill="1" applyBorder="1"/>
    <xf numFmtId="0" fontId="18" fillId="0" borderId="0" xfId="0" applyFont="1" applyAlignment="1"/>
    <xf numFmtId="0" fontId="19" fillId="0" borderId="88" xfId="0" applyFont="1" applyBorder="1" applyAlignment="1">
      <alignment horizontal="center" vertical="center"/>
    </xf>
    <xf numFmtId="0" fontId="19" fillId="4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24" xfId="0" applyFont="1" applyBorder="1" applyAlignment="1">
      <alignment vertical="center"/>
    </xf>
    <xf numFmtId="0" fontId="19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32" fillId="0" borderId="9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2" borderId="23" xfId="60" applyFont="1" applyFill="1" applyBorder="1" applyAlignment="1">
      <alignment vertical="center"/>
    </xf>
    <xf numFmtId="0" fontId="8" fillId="2" borderId="22" xfId="60" applyFont="1" applyFill="1" applyBorder="1" applyAlignment="1">
      <alignment vertical="center"/>
    </xf>
    <xf numFmtId="0" fontId="8" fillId="4" borderId="23" xfId="60" applyFont="1" applyFill="1" applyBorder="1" applyAlignment="1">
      <alignment horizontal="left" vertical="center"/>
    </xf>
    <xf numFmtId="0" fontId="8" fillId="2" borderId="48" xfId="60" applyFont="1" applyFill="1" applyBorder="1" applyAlignment="1">
      <alignment vertical="center"/>
    </xf>
    <xf numFmtId="0" fontId="10" fillId="4" borderId="3" xfId="0" applyFont="1" applyFill="1" applyBorder="1" applyAlignment="1">
      <alignment horizontal="left" vertical="center"/>
    </xf>
    <xf numFmtId="2" fontId="11" fillId="0" borderId="2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/>
    <xf numFmtId="1" fontId="11" fillId="0" borderId="3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8" fillId="0" borderId="3" xfId="0" applyFont="1" applyBorder="1"/>
    <xf numFmtId="1" fontId="1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wrapText="1"/>
    </xf>
    <xf numFmtId="0" fontId="11" fillId="3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/>
    <xf numFmtId="0" fontId="10" fillId="0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2" fontId="0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10" fillId="3" borderId="3" xfId="0" applyFont="1" applyFill="1" applyBorder="1" applyAlignment="1">
      <alignment horizontal="left" vertical="center"/>
    </xf>
    <xf numFmtId="2" fontId="10" fillId="0" borderId="3" xfId="0" applyNumberFormat="1" applyFont="1" applyBorder="1" applyAlignment="1">
      <alignment horizontal="center" vertical="center"/>
    </xf>
    <xf numFmtId="0" fontId="0" fillId="0" borderId="3" xfId="0" applyBorder="1" applyAlignment="1"/>
    <xf numFmtId="0" fontId="11" fillId="4" borderId="3" xfId="0" applyFont="1" applyFill="1" applyBorder="1" applyAlignment="1"/>
    <xf numFmtId="0" fontId="11" fillId="0" borderId="3" xfId="0" applyFont="1" applyFill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/>
    <xf numFmtId="0" fontId="18" fillId="0" borderId="3" xfId="0" applyFont="1" applyBorder="1" applyAlignment="1"/>
    <xf numFmtId="0" fontId="18" fillId="0" borderId="3" xfId="0" applyFont="1" applyFill="1" applyBorder="1" applyAlignment="1">
      <alignment horizontal="left"/>
    </xf>
    <xf numFmtId="0" fontId="11" fillId="0" borderId="3" xfId="0" applyNumberFormat="1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0" fontId="18" fillId="4" borderId="3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4" borderId="3" xfId="0" applyFont="1" applyFill="1" applyBorder="1" applyAlignment="1"/>
    <xf numFmtId="0" fontId="18" fillId="0" borderId="3" xfId="0" applyFont="1" applyFill="1" applyBorder="1" applyAlignment="1"/>
    <xf numFmtId="0" fontId="10" fillId="0" borderId="3" xfId="0" applyFont="1" applyFill="1" applyBorder="1" applyAlignment="1">
      <alignment vertical="center"/>
    </xf>
    <xf numFmtId="2" fontId="12" fillId="0" borderId="0" xfId="0" applyNumberFormat="1" applyFont="1" applyBorder="1" applyAlignment="1">
      <alignment horizontal="center" vertical="center"/>
    </xf>
    <xf numFmtId="0" fontId="11" fillId="0" borderId="3" xfId="0" applyFont="1" applyBorder="1" applyAlignment="1"/>
    <xf numFmtId="0" fontId="10" fillId="0" borderId="3" xfId="0" applyFont="1" applyFill="1" applyBorder="1"/>
    <xf numFmtId="2" fontId="11" fillId="0" borderId="1" xfId="0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0" borderId="50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51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36" xfId="0" applyFont="1" applyBorder="1" applyAlignment="1">
      <alignment vertical="center"/>
    </xf>
    <xf numFmtId="0" fontId="11" fillId="0" borderId="64" xfId="0" applyFont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4" borderId="46" xfId="0" applyFont="1" applyFill="1" applyBorder="1" applyAlignment="1">
      <alignment vertical="center"/>
    </xf>
    <xf numFmtId="0" fontId="11" fillId="0" borderId="49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2" fontId="11" fillId="0" borderId="12" xfId="0" applyNumberFormat="1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/>
    </xf>
    <xf numFmtId="0" fontId="11" fillId="0" borderId="50" xfId="0" applyFont="1" applyBorder="1" applyAlignment="1">
      <alignment vertical="center"/>
    </xf>
    <xf numFmtId="0" fontId="11" fillId="0" borderId="91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1" fillId="0" borderId="41" xfId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0" xfId="0" applyFont="1"/>
    <xf numFmtId="0" fontId="11" fillId="0" borderId="5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4" borderId="9" xfId="0" applyFont="1" applyFill="1" applyBorder="1" applyAlignment="1"/>
    <xf numFmtId="2" fontId="11" fillId="0" borderId="43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4" borderId="36" xfId="0" applyFont="1" applyFill="1" applyBorder="1" applyAlignment="1"/>
    <xf numFmtId="0" fontId="11" fillId="0" borderId="80" xfId="0" applyFont="1" applyFill="1" applyBorder="1" applyAlignment="1"/>
    <xf numFmtId="0" fontId="11" fillId="0" borderId="35" xfId="0" applyNumberFormat="1" applyFont="1" applyBorder="1" applyAlignment="1">
      <alignment horizontal="center" vertical="center"/>
    </xf>
    <xf numFmtId="2" fontId="11" fillId="0" borderId="35" xfId="0" applyNumberFormat="1" applyFont="1" applyFill="1" applyBorder="1" applyAlignment="1">
      <alignment horizontal="center" vertical="center"/>
    </xf>
    <xf numFmtId="2" fontId="11" fillId="0" borderId="49" xfId="0" applyNumberFormat="1" applyFont="1" applyFill="1" applyBorder="1" applyAlignment="1">
      <alignment horizontal="center" vertical="center"/>
    </xf>
    <xf numFmtId="0" fontId="11" fillId="0" borderId="80" xfId="0" applyFont="1" applyBorder="1" applyAlignment="1">
      <alignment horizontal="left" vertical="center"/>
    </xf>
    <xf numFmtId="0" fontId="11" fillId="0" borderId="50" xfId="0" applyFont="1" applyBorder="1" applyAlignment="1"/>
    <xf numFmtId="0" fontId="11" fillId="0" borderId="91" xfId="0" applyFont="1" applyBorder="1" applyAlignment="1"/>
    <xf numFmtId="0" fontId="11" fillId="0" borderId="89" xfId="0" applyFont="1" applyBorder="1" applyAlignment="1"/>
    <xf numFmtId="2" fontId="11" fillId="0" borderId="24" xfId="0" applyNumberFormat="1" applyFont="1" applyBorder="1" applyAlignment="1">
      <alignment horizontal="center" vertical="center"/>
    </xf>
    <xf numFmtId="0" fontId="11" fillId="0" borderId="61" xfId="0" applyFont="1" applyBorder="1" applyAlignment="1">
      <alignment horizontal="left" vertical="center"/>
    </xf>
    <xf numFmtId="0" fontId="11" fillId="0" borderId="89" xfId="0" applyFont="1" applyBorder="1" applyAlignment="1">
      <alignment vertical="center"/>
    </xf>
    <xf numFmtId="0" fontId="13" fillId="0" borderId="38" xfId="0" applyFont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vertical="center"/>
    </xf>
    <xf numFmtId="0" fontId="1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1" fillId="4" borderId="21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38" xfId="0" applyFont="1" applyBorder="1" applyAlignment="1">
      <alignment horizontal="center" vertical="center" wrapText="1"/>
    </xf>
    <xf numFmtId="2" fontId="11" fillId="0" borderId="21" xfId="0" applyNumberFormat="1" applyFont="1" applyFill="1" applyBorder="1" applyAlignment="1">
      <alignment horizontal="center" vertical="center"/>
    </xf>
    <xf numFmtId="2" fontId="11" fillId="0" borderId="38" xfId="0" applyNumberFormat="1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left"/>
    </xf>
    <xf numFmtId="0" fontId="11" fillId="3" borderId="16" xfId="0" applyFont="1" applyFill="1" applyBorder="1" applyAlignment="1"/>
    <xf numFmtId="0" fontId="11" fillId="0" borderId="95" xfId="0" applyFont="1" applyBorder="1" applyAlignment="1">
      <alignment vertical="center"/>
    </xf>
    <xf numFmtId="0" fontId="11" fillId="5" borderId="60" xfId="0" applyFont="1" applyFill="1" applyBorder="1" applyAlignment="1">
      <alignment horizontal="left"/>
    </xf>
    <xf numFmtId="0" fontId="11" fillId="0" borderId="44" xfId="0" applyFont="1" applyBorder="1" applyAlignment="1">
      <alignment horizontal="center"/>
    </xf>
    <xf numFmtId="2" fontId="11" fillId="0" borderId="35" xfId="0" applyNumberFormat="1" applyFont="1" applyBorder="1" applyAlignment="1">
      <alignment horizontal="center" vertical="center"/>
    </xf>
    <xf numFmtId="2" fontId="11" fillId="0" borderId="94" xfId="0" applyNumberFormat="1" applyFont="1" applyBorder="1" applyAlignment="1">
      <alignment horizontal="center"/>
    </xf>
    <xf numFmtId="0" fontId="11" fillId="0" borderId="94" xfId="0" applyFont="1" applyBorder="1" applyAlignment="1">
      <alignment horizontal="center"/>
    </xf>
    <xf numFmtId="0" fontId="11" fillId="0" borderId="95" xfId="0" applyFont="1" applyBorder="1" applyAlignment="1"/>
    <xf numFmtId="0" fontId="11" fillId="0" borderId="35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0" fontId="11" fillId="0" borderId="32" xfId="0" applyFont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1" fillId="0" borderId="15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3" fillId="0" borderId="7" xfId="1" applyFont="1" applyBorder="1" applyAlignment="1">
      <alignment horizontal="center"/>
    </xf>
    <xf numFmtId="0" fontId="11" fillId="0" borderId="32" xfId="0" applyFont="1" applyFill="1" applyBorder="1" applyAlignment="1">
      <alignment horizontal="left"/>
    </xf>
    <xf numFmtId="0" fontId="11" fillId="0" borderId="1" xfId="0" applyFont="1" applyBorder="1" applyAlignment="1">
      <alignment horizontal="center" wrapText="1"/>
    </xf>
    <xf numFmtId="0" fontId="11" fillId="0" borderId="65" xfId="0" applyFont="1" applyBorder="1" applyAlignment="1"/>
    <xf numFmtId="0" fontId="11" fillId="4" borderId="85" xfId="0" applyFont="1" applyFill="1" applyBorder="1" applyAlignment="1"/>
    <xf numFmtId="0" fontId="11" fillId="0" borderId="1" xfId="0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1" fillId="0" borderId="57" xfId="0" applyFont="1" applyBorder="1" applyAlignment="1">
      <alignment horizontal="center" wrapText="1"/>
    </xf>
    <xf numFmtId="0" fontId="11" fillId="0" borderId="3" xfId="1" applyFont="1" applyFill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11" fillId="4" borderId="14" xfId="0" applyFont="1" applyFill="1" applyBorder="1" applyAlignment="1"/>
    <xf numFmtId="0" fontId="11" fillId="0" borderId="4" xfId="0" applyFont="1" applyFill="1" applyBorder="1" applyAlignment="1"/>
    <xf numFmtId="0" fontId="11" fillId="0" borderId="24" xfId="0" applyFont="1" applyBorder="1" applyAlignment="1">
      <alignment horizontal="center" wrapText="1"/>
    </xf>
    <xf numFmtId="0" fontId="11" fillId="0" borderId="24" xfId="1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/>
    </xf>
    <xf numFmtId="2" fontId="11" fillId="0" borderId="82" xfId="0" applyNumberFormat="1" applyFont="1" applyFill="1" applyBorder="1" applyAlignment="1">
      <alignment horizontal="center"/>
    </xf>
    <xf numFmtId="2" fontId="11" fillId="0" borderId="42" xfId="0" applyNumberFormat="1" applyFont="1" applyFill="1" applyBorder="1" applyAlignment="1">
      <alignment horizontal="center"/>
    </xf>
    <xf numFmtId="2" fontId="11" fillId="0" borderId="35" xfId="0" applyNumberFormat="1" applyFont="1" applyFill="1" applyBorder="1" applyAlignment="1">
      <alignment horizontal="center"/>
    </xf>
    <xf numFmtId="0" fontId="11" fillId="0" borderId="42" xfId="0" applyFont="1" applyBorder="1" applyAlignment="1">
      <alignment horizontal="center"/>
    </xf>
    <xf numFmtId="2" fontId="11" fillId="0" borderId="80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0" fontId="11" fillId="0" borderId="83" xfId="0" applyFont="1" applyBorder="1" applyAlignment="1">
      <alignment horizontal="center" vertical="center"/>
    </xf>
    <xf numFmtId="0" fontId="11" fillId="5" borderId="21" xfId="0" applyFont="1" applyFill="1" applyBorder="1" applyAlignment="1">
      <alignment horizontal="left" vertical="center"/>
    </xf>
    <xf numFmtId="0" fontId="11" fillId="0" borderId="39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shrinkToFit="1"/>
    </xf>
    <xf numFmtId="0" fontId="11" fillId="0" borderId="21" xfId="0" applyFont="1" applyFill="1" applyBorder="1"/>
    <xf numFmtId="2" fontId="11" fillId="0" borderId="16" xfId="0" applyNumberFormat="1" applyFont="1" applyBorder="1" applyAlignment="1">
      <alignment horizontal="center" vertical="center"/>
    </xf>
    <xf numFmtId="0" fontId="11" fillId="4" borderId="32" xfId="0" applyFont="1" applyFill="1" applyBorder="1" applyAlignment="1">
      <alignment vertical="center"/>
    </xf>
    <xf numFmtId="49" fontId="11" fillId="0" borderId="14" xfId="0" applyNumberFormat="1" applyFont="1" applyBorder="1" applyAlignment="1">
      <alignment horizontal="center" vertical="center"/>
    </xf>
    <xf numFmtId="2" fontId="11" fillId="0" borderId="81" xfId="0" applyNumberFormat="1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65" xfId="0" applyFont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2" fontId="11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27" fillId="0" borderId="36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vertical="center"/>
    </xf>
    <xf numFmtId="0" fontId="11" fillId="0" borderId="58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/>
    </xf>
    <xf numFmtId="0" fontId="11" fillId="4" borderId="26" xfId="0" applyFont="1" applyFill="1" applyBorder="1" applyAlignment="1">
      <alignment horizontal="left" vertical="center"/>
    </xf>
    <xf numFmtId="0" fontId="11" fillId="0" borderId="65" xfId="0" applyFont="1" applyFill="1" applyBorder="1" applyAlignment="1">
      <alignment vertical="center"/>
    </xf>
    <xf numFmtId="0" fontId="11" fillId="0" borderId="35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97" xfId="0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11" fillId="5" borderId="26" xfId="0" applyFont="1" applyFill="1" applyBorder="1" applyAlignment="1">
      <alignment horizontal="left" vertical="center"/>
    </xf>
    <xf numFmtId="0" fontId="29" fillId="0" borderId="13" xfId="0" applyFont="1" applyBorder="1" applyAlignment="1"/>
    <xf numFmtId="0" fontId="11" fillId="0" borderId="98" xfId="0" applyFont="1" applyBorder="1" applyAlignment="1">
      <alignment horizontal="center" vertical="center"/>
    </xf>
    <xf numFmtId="2" fontId="11" fillId="0" borderId="35" xfId="33" applyNumberFormat="1" applyFont="1" applyBorder="1" applyAlignment="1">
      <alignment horizontal="center" vertical="center"/>
    </xf>
    <xf numFmtId="0" fontId="11" fillId="0" borderId="60" xfId="0" applyFont="1" applyBorder="1" applyAlignment="1">
      <alignment horizontal="left" vertical="center"/>
    </xf>
    <xf numFmtId="2" fontId="11" fillId="0" borderId="47" xfId="0" applyNumberFormat="1" applyFont="1" applyBorder="1" applyAlignment="1">
      <alignment horizontal="center"/>
    </xf>
    <xf numFmtId="0" fontId="11" fillId="0" borderId="99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61" xfId="0" applyFont="1" applyBorder="1" applyAlignment="1"/>
    <xf numFmtId="0" fontId="11" fillId="3" borderId="3" xfId="0" applyFont="1" applyFill="1" applyBorder="1" applyAlignment="1">
      <alignment horizontal="center"/>
    </xf>
    <xf numFmtId="0" fontId="11" fillId="0" borderId="3" xfId="0" applyFont="1" applyBorder="1"/>
    <xf numFmtId="0" fontId="11" fillId="0" borderId="13" xfId="0" applyFont="1" applyBorder="1"/>
    <xf numFmtId="0" fontId="11" fillId="3" borderId="2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0" fontId="11" fillId="0" borderId="39" xfId="0" applyFont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/>
    </xf>
    <xf numFmtId="0" fontId="11" fillId="0" borderId="42" xfId="0" applyFont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/>
    </xf>
    <xf numFmtId="0" fontId="11" fillId="0" borderId="99" xfId="0" applyFont="1" applyBorder="1" applyAlignment="1">
      <alignment horizontal="center" vertical="center" wrapText="1"/>
    </xf>
    <xf numFmtId="0" fontId="11" fillId="4" borderId="5" xfId="0" applyFont="1" applyFill="1" applyBorder="1"/>
    <xf numFmtId="0" fontId="11" fillId="0" borderId="11" xfId="1" applyFont="1" applyFill="1" applyBorder="1" applyAlignment="1">
      <alignment horizontal="center" vertical="center"/>
    </xf>
    <xf numFmtId="2" fontId="11" fillId="0" borderId="1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33" xfId="0" applyFont="1" applyBorder="1" applyAlignment="1">
      <alignment horizontal="left" vertical="center"/>
    </xf>
    <xf numFmtId="2" fontId="11" fillId="0" borderId="12" xfId="54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4" borderId="61" xfId="0" applyFont="1" applyFill="1" applyBorder="1" applyAlignment="1">
      <alignment vertical="center"/>
    </xf>
    <xf numFmtId="0" fontId="11" fillId="0" borderId="47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2" fontId="11" fillId="0" borderId="21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4" borderId="29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4" borderId="16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vertical="center"/>
    </xf>
    <xf numFmtId="0" fontId="11" fillId="0" borderId="56" xfId="0" applyFont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/>
    </xf>
    <xf numFmtId="0" fontId="11" fillId="4" borderId="29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1" fillId="0" borderId="44" xfId="1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left" vertical="center"/>
    </xf>
    <xf numFmtId="0" fontId="11" fillId="4" borderId="47" xfId="0" applyFont="1" applyFill="1" applyBorder="1" applyAlignment="1">
      <alignment vertical="center"/>
    </xf>
    <xf numFmtId="0" fontId="22" fillId="0" borderId="6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1" xfId="0" applyFont="1" applyBorder="1" applyAlignment="1">
      <alignment vertical="center"/>
    </xf>
    <xf numFmtId="0" fontId="11" fillId="0" borderId="13" xfId="0" applyFont="1" applyBorder="1" applyAlignment="1">
      <alignment horizontal="left"/>
    </xf>
    <xf numFmtId="0" fontId="11" fillId="2" borderId="1" xfId="2" applyFont="1" applyFill="1" applyBorder="1" applyAlignment="1">
      <alignment horizontal="center" vertical="center"/>
    </xf>
    <xf numFmtId="2" fontId="11" fillId="0" borderId="3" xfId="58" applyNumberFormat="1" applyFont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vertical="center"/>
    </xf>
    <xf numFmtId="0" fontId="11" fillId="4" borderId="33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2" fontId="11" fillId="0" borderId="99" xfId="0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2" fontId="11" fillId="0" borderId="47" xfId="0" applyNumberFormat="1" applyFont="1" applyFill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1" fillId="4" borderId="6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9" xfId="0" applyFont="1" applyFill="1" applyBorder="1" applyAlignment="1">
      <alignment vertical="center"/>
    </xf>
    <xf numFmtId="0" fontId="31" fillId="0" borderId="95" xfId="0" applyFont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4" borderId="26" xfId="0" applyFont="1" applyFill="1" applyBorder="1" applyAlignment="1">
      <alignment vertical="center"/>
    </xf>
    <xf numFmtId="0" fontId="31" fillId="0" borderId="10" xfId="0" applyFont="1" applyBorder="1" applyAlignment="1">
      <alignment horizontal="center" vertical="center"/>
    </xf>
    <xf numFmtId="0" fontId="31" fillId="0" borderId="5" xfId="0" applyFont="1" applyFill="1" applyBorder="1" applyAlignment="1">
      <alignment vertical="center"/>
    </xf>
    <xf numFmtId="0" fontId="31" fillId="0" borderId="43" xfId="0" applyFont="1" applyBorder="1" applyAlignment="1">
      <alignment vertical="center"/>
    </xf>
    <xf numFmtId="0" fontId="11" fillId="0" borderId="99" xfId="0" applyFont="1" applyBorder="1" applyAlignment="1">
      <alignment horizontal="center" vertical="center"/>
    </xf>
    <xf numFmtId="0" fontId="11" fillId="0" borderId="99" xfId="0" applyNumberFormat="1" applyFont="1" applyBorder="1" applyAlignment="1">
      <alignment horizontal="center" vertical="center"/>
    </xf>
    <xf numFmtId="49" fontId="11" fillId="0" borderId="61" xfId="0" applyNumberFormat="1" applyFont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3" fillId="0" borderId="95" xfId="0" applyFont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26" xfId="0" applyFont="1" applyBorder="1" applyAlignment="1">
      <alignment horizontal="left" vertical="center"/>
    </xf>
    <xf numFmtId="0" fontId="13" fillId="0" borderId="65" xfId="0" applyFont="1" applyBorder="1" applyAlignment="1">
      <alignment vertical="center"/>
    </xf>
    <xf numFmtId="0" fontId="11" fillId="0" borderId="11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1" fillId="0" borderId="0" xfId="0" applyFont="1" applyAlignment="1"/>
    <xf numFmtId="0" fontId="10" fillId="0" borderId="1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95" xfId="0" applyFont="1" applyBorder="1" applyAlignment="1">
      <alignment horizontal="left" vertical="center"/>
    </xf>
    <xf numFmtId="0" fontId="11" fillId="0" borderId="5" xfId="0" applyFont="1" applyFill="1" applyBorder="1" applyAlignment="1"/>
    <xf numFmtId="0" fontId="11" fillId="0" borderId="24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 vertical="center"/>
    </xf>
    <xf numFmtId="0" fontId="11" fillId="0" borderId="14" xfId="0" applyFont="1" applyFill="1" applyBorder="1" applyAlignment="1"/>
    <xf numFmtId="0" fontId="11" fillId="0" borderId="91" xfId="0" applyFont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 vertical="center"/>
    </xf>
    <xf numFmtId="0" fontId="11" fillId="0" borderId="84" xfId="0" applyFont="1" applyFill="1" applyBorder="1" applyAlignment="1"/>
    <xf numFmtId="0" fontId="11" fillId="5" borderId="49" xfId="0" applyFont="1" applyFill="1" applyBorder="1" applyAlignment="1">
      <alignment vertical="center"/>
    </xf>
    <xf numFmtId="0" fontId="11" fillId="4" borderId="80" xfId="0" applyFont="1" applyFill="1" applyBorder="1" applyAlignment="1"/>
    <xf numFmtId="0" fontId="11" fillId="4" borderId="30" xfId="0" applyFont="1" applyFill="1" applyBorder="1" applyAlignment="1">
      <alignment vertical="center"/>
    </xf>
    <xf numFmtId="0" fontId="11" fillId="0" borderId="7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1" fillId="2" borderId="11" xfId="2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vertical="center"/>
    </xf>
    <xf numFmtId="0" fontId="11" fillId="0" borderId="80" xfId="0" applyFont="1" applyFill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left" vertical="center"/>
    </xf>
    <xf numFmtId="0" fontId="11" fillId="4" borderId="30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center"/>
    </xf>
    <xf numFmtId="2" fontId="11" fillId="0" borderId="27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35" xfId="1" applyFont="1" applyBorder="1" applyAlignment="1">
      <alignment horizontal="center" vertical="center"/>
    </xf>
    <xf numFmtId="0" fontId="11" fillId="0" borderId="32" xfId="0" applyFont="1" applyFill="1" applyBorder="1" applyAlignment="1">
      <alignment vertical="center"/>
    </xf>
    <xf numFmtId="0" fontId="11" fillId="4" borderId="84" xfId="0" applyFont="1" applyFill="1" applyBorder="1" applyAlignment="1">
      <alignment horizontal="left" vertical="center"/>
    </xf>
    <xf numFmtId="0" fontId="11" fillId="0" borderId="100" xfId="0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91" xfId="0" applyFont="1" applyBorder="1" applyAlignment="1">
      <alignment horizontal="left" vertical="center"/>
    </xf>
    <xf numFmtId="0" fontId="11" fillId="0" borderId="1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45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2" fontId="11" fillId="0" borderId="42" xfId="0" applyNumberFormat="1" applyFont="1" applyBorder="1" applyAlignment="1">
      <alignment horizontal="center" vertical="center"/>
    </xf>
    <xf numFmtId="0" fontId="11" fillId="5" borderId="16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8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/>
    </xf>
    <xf numFmtId="0" fontId="11" fillId="0" borderId="29" xfId="1" applyFont="1" applyFill="1" applyBorder="1" applyAlignment="1">
      <alignment horizontal="left" vertical="center"/>
    </xf>
    <xf numFmtId="0" fontId="11" fillId="0" borderId="32" xfId="1" applyFont="1" applyFill="1" applyBorder="1" applyAlignment="1">
      <alignment horizontal="left" vertical="center"/>
    </xf>
    <xf numFmtId="0" fontId="11" fillId="3" borderId="88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2" fontId="11" fillId="0" borderId="43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5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0" fontId="11" fillId="3" borderId="88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3" borderId="93" xfId="0" applyFont="1" applyFill="1" applyBorder="1" applyAlignment="1">
      <alignment horizontal="center" vertical="center"/>
    </xf>
    <xf numFmtId="0" fontId="11" fillId="3" borderId="92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8" fillId="3" borderId="84" xfId="0" applyFont="1" applyFill="1" applyBorder="1" applyAlignment="1">
      <alignment horizontal="center"/>
    </xf>
    <xf numFmtId="0" fontId="8" fillId="3" borderId="85" xfId="0" applyFont="1" applyFill="1" applyBorder="1" applyAlignment="1">
      <alignment horizontal="center"/>
    </xf>
    <xf numFmtId="0" fontId="8" fillId="3" borderId="88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11" fillId="3" borderId="63" xfId="0" applyFont="1" applyFill="1" applyBorder="1" applyAlignment="1">
      <alignment horizontal="center"/>
    </xf>
    <xf numFmtId="0" fontId="11" fillId="3" borderId="81" xfId="0" applyFont="1" applyFill="1" applyBorder="1" applyAlignment="1">
      <alignment horizontal="center"/>
    </xf>
    <xf numFmtId="0" fontId="11" fillId="3" borderId="42" xfId="0" applyFont="1" applyFill="1" applyBorder="1" applyAlignment="1">
      <alignment horizontal="center"/>
    </xf>
    <xf numFmtId="0" fontId="29" fillId="0" borderId="43" xfId="0" applyFont="1" applyBorder="1" applyAlignment="1">
      <alignment vertical="center"/>
    </xf>
    <xf numFmtId="2" fontId="11" fillId="0" borderId="3" xfId="54" applyNumberFormat="1" applyFont="1" applyBorder="1" applyAlignment="1">
      <alignment horizontal="center"/>
    </xf>
    <xf numFmtId="0" fontId="11" fillId="3" borderId="9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5" borderId="15" xfId="0" applyFont="1" applyFill="1" applyBorder="1" applyAlignment="1">
      <alignment horizontal="left" vertical="center"/>
    </xf>
    <xf numFmtId="0" fontId="11" fillId="3" borderId="80" xfId="0" applyFont="1" applyFill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5" borderId="24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Alignment="1"/>
    <xf numFmtId="0" fontId="11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27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11" fillId="0" borderId="90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8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6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2" xfId="0" applyFont="1" applyBorder="1" applyAlignment="1">
      <alignment horizontal="center" vertical="center" wrapText="1"/>
    </xf>
    <xf numFmtId="0" fontId="11" fillId="0" borderId="9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2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4" fillId="0" borderId="43" xfId="0" applyFont="1" applyBorder="1" applyAlignment="1">
      <alignment horizontal="left"/>
    </xf>
    <xf numFmtId="0" fontId="4" fillId="0" borderId="89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0" fillId="0" borderId="27" xfId="0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2" fontId="11" fillId="0" borderId="61" xfId="0" applyNumberFormat="1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24" fillId="2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2" xfId="0" applyBorder="1" applyAlignment="1"/>
    <xf numFmtId="0" fontId="0" fillId="0" borderId="73" xfId="0" applyBorder="1" applyAlignment="1"/>
    <xf numFmtId="0" fontId="0" fillId="0" borderId="74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 textRotation="90"/>
    </xf>
    <xf numFmtId="0" fontId="0" fillId="0" borderId="70" xfId="0" applyFont="1" applyBorder="1" applyAlignment="1">
      <alignment horizontal="center" vertical="center" textRotation="90"/>
    </xf>
    <xf numFmtId="0" fontId="0" fillId="0" borderId="78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</cellXfs>
  <cellStyles count="71">
    <cellStyle name="Обычный" xfId="0" builtinId="0"/>
    <cellStyle name="Обычный 10" xfId="1"/>
    <cellStyle name="Обычный 10 2" xfId="2"/>
    <cellStyle name="Обычный 11" xfId="3"/>
    <cellStyle name="Обычный 11 2" xfId="61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62"/>
    <cellStyle name="Обычный 2 10" xfId="12"/>
    <cellStyle name="Обычный 2 11" xfId="13"/>
    <cellStyle name="Обычный 2 12" xfId="14"/>
    <cellStyle name="Обычный 2 2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20" xfId="23"/>
    <cellStyle name="Обычный 21" xfId="24"/>
    <cellStyle name="Обычный 22" xfId="25"/>
    <cellStyle name="Обычный 23" xfId="26"/>
    <cellStyle name="Обычный 24" xfId="27"/>
    <cellStyle name="Обычный 25" xfId="28"/>
    <cellStyle name="Обычный 26" xfId="29"/>
    <cellStyle name="Обычный 27" xfId="30"/>
    <cellStyle name="Обычный 28" xfId="31"/>
    <cellStyle name="Обычный 29" xfId="32"/>
    <cellStyle name="Обычный 3" xfId="33"/>
    <cellStyle name="Обычный 3 2" xfId="63"/>
    <cellStyle name="Обычный 30" xfId="34"/>
    <cellStyle name="Обычный 31" xfId="35"/>
    <cellStyle name="Обычный 32" xfId="36"/>
    <cellStyle name="Обычный 33" xfId="37"/>
    <cellStyle name="Обычный 34" xfId="38"/>
    <cellStyle name="Обычный 35" xfId="39"/>
    <cellStyle name="Обычный 36" xfId="40"/>
    <cellStyle name="Обычный 37" xfId="41"/>
    <cellStyle name="Обычный 38" xfId="42"/>
    <cellStyle name="Обычный 39" xfId="43"/>
    <cellStyle name="Обычный 4" xfId="44"/>
    <cellStyle name="Обычный 4 2" xfId="64"/>
    <cellStyle name="Обычный 41" xfId="45"/>
    <cellStyle name="Обычный 42" xfId="46"/>
    <cellStyle name="Обычный 43" xfId="47"/>
    <cellStyle name="Обычный 44" xfId="48"/>
    <cellStyle name="Обычный 45" xfId="49"/>
    <cellStyle name="Обычный 46" xfId="50"/>
    <cellStyle name="Обычный 47" xfId="51"/>
    <cellStyle name="Обычный 48" xfId="52"/>
    <cellStyle name="Обычный 49" xfId="53"/>
    <cellStyle name="Обычный 5" xfId="54"/>
    <cellStyle name="Обычный 5 2" xfId="65"/>
    <cellStyle name="Обычный 50" xfId="55"/>
    <cellStyle name="Обычный 6" xfId="56"/>
    <cellStyle name="Обычный 6 2" xfId="66"/>
    <cellStyle name="Обычный 7" xfId="57"/>
    <cellStyle name="Обычный 7 2" xfId="67"/>
    <cellStyle name="Обычный 7 3" xfId="70"/>
    <cellStyle name="Обычный 8" xfId="58"/>
    <cellStyle name="Обычный 8 2" xfId="68"/>
    <cellStyle name="Обычный 9" xfId="59"/>
    <cellStyle name="Обычный 9 2" xfId="69"/>
    <cellStyle name="Обычный_Лист1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view="pageBreakPreview" zoomScale="60" zoomScaleNormal="100" workbookViewId="0">
      <selection activeCell="G24" sqref="G24"/>
    </sheetView>
  </sheetViews>
  <sheetFormatPr defaultRowHeight="13.2" x14ac:dyDescent="0.25"/>
  <cols>
    <col min="1" max="1" width="6.109375" customWidth="1"/>
    <col min="2" max="2" width="12.33203125" customWidth="1"/>
    <col min="3" max="3" width="12.109375" customWidth="1"/>
    <col min="5" max="5" width="7.44140625" customWidth="1"/>
    <col min="6" max="6" width="24.33203125" bestFit="1" customWidth="1"/>
    <col min="7" max="7" width="11.33203125" customWidth="1"/>
    <col min="8" max="9" width="7.5546875" customWidth="1"/>
    <col min="10" max="10" width="9.44140625" bestFit="1" customWidth="1"/>
    <col min="11" max="11" width="8.44140625" customWidth="1"/>
    <col min="13" max="13" width="16.33203125" customWidth="1"/>
  </cols>
  <sheetData>
    <row r="1" spans="1:18" s="2" customFormat="1" x14ac:dyDescent="0.25">
      <c r="A1" s="761" t="s">
        <v>74</v>
      </c>
      <c r="B1" s="762" t="s">
        <v>1</v>
      </c>
      <c r="C1" s="762" t="s">
        <v>1</v>
      </c>
      <c r="D1" s="762" t="s">
        <v>1</v>
      </c>
      <c r="E1" s="762" t="s">
        <v>1</v>
      </c>
      <c r="F1" s="762" t="s">
        <v>1</v>
      </c>
      <c r="G1" s="762"/>
      <c r="H1" s="762" t="s">
        <v>1</v>
      </c>
      <c r="I1" s="762" t="s">
        <v>1</v>
      </c>
      <c r="J1" s="762" t="s">
        <v>1</v>
      </c>
      <c r="K1" s="762" t="s">
        <v>1</v>
      </c>
      <c r="L1" s="762" t="s">
        <v>1</v>
      </c>
      <c r="M1" s="762" t="s">
        <v>1</v>
      </c>
      <c r="N1" s="1"/>
      <c r="O1" s="1"/>
      <c r="P1" s="1"/>
      <c r="Q1" s="1"/>
      <c r="R1" s="1"/>
    </row>
    <row r="2" spans="1:18" s="2" customFormat="1" x14ac:dyDescent="0.25">
      <c r="A2" s="762" t="s">
        <v>368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1"/>
      <c r="O2" s="1"/>
      <c r="P2" s="1"/>
      <c r="Q2" s="1"/>
      <c r="R2" s="1"/>
    </row>
    <row r="3" spans="1:18" s="2" customFormat="1" ht="12.75" customHeight="1" x14ac:dyDescent="0.25">
      <c r="A3" s="762" t="s">
        <v>2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1"/>
      <c r="O3" s="1"/>
      <c r="P3" s="1"/>
      <c r="Q3" s="1"/>
      <c r="R3" s="1"/>
    </row>
    <row r="4" spans="1:18" s="2" customFormat="1" x14ac:dyDescent="0.25">
      <c r="A4" s="761" t="s">
        <v>369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1"/>
      <c r="O4" s="1"/>
      <c r="P4" s="1"/>
      <c r="Q4" s="1"/>
      <c r="R4" s="1"/>
    </row>
    <row r="5" spans="1:18" s="2" customFormat="1" x14ac:dyDescent="0.25">
      <c r="A5" s="762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1"/>
      <c r="O5" s="1"/>
      <c r="P5" s="1"/>
      <c r="Q5" s="1"/>
      <c r="R5" s="1"/>
    </row>
    <row r="6" spans="1:18" s="2" customFormat="1" x14ac:dyDescent="0.25">
      <c r="A6" s="776" t="s">
        <v>3</v>
      </c>
      <c r="B6" s="776"/>
      <c r="C6" s="776"/>
      <c r="D6" s="776"/>
      <c r="E6" s="776"/>
      <c r="F6" s="776"/>
      <c r="G6" s="776"/>
      <c r="H6" s="776"/>
      <c r="I6" s="776"/>
      <c r="J6" s="776"/>
      <c r="K6" s="776"/>
      <c r="L6" s="776"/>
      <c r="M6" s="776"/>
      <c r="N6" s="1"/>
      <c r="O6" s="1"/>
      <c r="P6" s="1"/>
      <c r="Q6" s="1"/>
      <c r="R6" s="1"/>
    </row>
    <row r="7" spans="1:18" s="2" customFormat="1" x14ac:dyDescent="0.25">
      <c r="A7" s="766" t="s">
        <v>371</v>
      </c>
      <c r="B7" s="766"/>
      <c r="C7" s="766"/>
      <c r="D7" s="774" t="s">
        <v>370</v>
      </c>
      <c r="E7" s="775"/>
      <c r="F7" s="775"/>
      <c r="G7" s="775"/>
      <c r="H7" s="775"/>
      <c r="I7" s="775"/>
      <c r="J7" s="775"/>
      <c r="K7" s="766" t="s">
        <v>26</v>
      </c>
      <c r="L7" s="766"/>
      <c r="M7" s="766"/>
    </row>
    <row r="8" spans="1:18" s="2" customFormat="1" ht="16.5" customHeight="1" x14ac:dyDescent="0.25">
      <c r="A8" s="760" t="s">
        <v>372</v>
      </c>
      <c r="B8" s="760"/>
      <c r="C8" s="760"/>
      <c r="D8" s="761" t="s">
        <v>516</v>
      </c>
      <c r="E8" s="762"/>
      <c r="F8" s="762"/>
      <c r="G8" s="762"/>
      <c r="H8" s="762"/>
      <c r="I8" s="762"/>
      <c r="J8" s="762"/>
      <c r="K8" s="766" t="s">
        <v>5</v>
      </c>
      <c r="L8" s="766"/>
      <c r="M8" s="766"/>
    </row>
    <row r="9" spans="1:18" s="2" customFormat="1" ht="12.75" customHeight="1" x14ac:dyDescent="0.25">
      <c r="A9" s="763" t="s">
        <v>66</v>
      </c>
      <c r="B9" s="763"/>
      <c r="C9" s="763"/>
      <c r="D9" s="765"/>
      <c r="E9" s="765"/>
      <c r="F9" s="765"/>
      <c r="G9" s="765"/>
      <c r="H9" s="765"/>
      <c r="I9" s="765"/>
      <c r="J9" s="765"/>
      <c r="K9" s="763" t="s">
        <v>6</v>
      </c>
      <c r="L9" s="763"/>
      <c r="M9" s="763"/>
    </row>
    <row r="10" spans="1:18" x14ac:dyDescent="0.25">
      <c r="A10" s="773">
        <v>204</v>
      </c>
      <c r="B10" s="773"/>
      <c r="C10" s="773"/>
      <c r="D10" s="764" t="s">
        <v>27</v>
      </c>
      <c r="E10" s="764"/>
      <c r="F10" s="764"/>
      <c r="G10" s="764"/>
      <c r="H10" s="764"/>
      <c r="I10" s="764"/>
      <c r="J10" s="764"/>
      <c r="K10" s="3" t="s">
        <v>7</v>
      </c>
      <c r="L10" s="3" t="s">
        <v>8</v>
      </c>
      <c r="M10" s="3" t="s">
        <v>9</v>
      </c>
    </row>
    <row r="11" spans="1:18" x14ac:dyDescent="0.25">
      <c r="A11" s="773"/>
      <c r="B11" s="773"/>
      <c r="C11" s="773"/>
      <c r="D11" s="764" t="s">
        <v>55</v>
      </c>
      <c r="E11" s="764"/>
      <c r="F11" s="764"/>
      <c r="G11" s="764"/>
      <c r="H11" s="764"/>
      <c r="I11" s="764"/>
      <c r="J11" s="764"/>
      <c r="K11" s="3">
        <v>159</v>
      </c>
      <c r="L11" s="3">
        <v>126</v>
      </c>
      <c r="M11" s="3">
        <v>73</v>
      </c>
    </row>
    <row r="12" spans="1:18" x14ac:dyDescent="0.25">
      <c r="A12" s="6"/>
      <c r="B12" s="6"/>
      <c r="C12" s="6"/>
      <c r="D12" s="8"/>
      <c r="E12" s="8"/>
      <c r="F12" s="8"/>
      <c r="G12" s="8"/>
      <c r="H12" s="8"/>
      <c r="I12" s="8"/>
      <c r="J12" s="8"/>
      <c r="K12" s="9"/>
      <c r="L12" s="9"/>
      <c r="M12" s="9"/>
    </row>
    <row r="13" spans="1:18" x14ac:dyDescent="0.25">
      <c r="A13" s="10" t="s">
        <v>10</v>
      </c>
      <c r="B13" s="11"/>
      <c r="C13" s="12">
        <v>210</v>
      </c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 x14ac:dyDescent="0.25">
      <c r="A14" s="10" t="s">
        <v>11</v>
      </c>
      <c r="B14" s="11"/>
      <c r="C14" s="12">
        <v>34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8" ht="12.75" customHeight="1" x14ac:dyDescent="0.25">
      <c r="A16" s="767" t="s">
        <v>12</v>
      </c>
      <c r="B16" s="769" t="s">
        <v>13</v>
      </c>
      <c r="C16" s="769"/>
      <c r="D16" s="769" t="s">
        <v>14</v>
      </c>
      <c r="E16" s="769" t="s">
        <v>15</v>
      </c>
      <c r="F16" s="769" t="s">
        <v>16</v>
      </c>
      <c r="G16" s="769" t="s">
        <v>17</v>
      </c>
      <c r="H16" s="769" t="s">
        <v>18</v>
      </c>
      <c r="I16" s="769" t="s">
        <v>27</v>
      </c>
      <c r="J16" s="769" t="s">
        <v>20</v>
      </c>
      <c r="K16" s="769" t="s">
        <v>21</v>
      </c>
      <c r="L16" s="769" t="s">
        <v>22</v>
      </c>
      <c r="M16" s="771"/>
    </row>
    <row r="17" spans="1:13" ht="12.75" customHeight="1" x14ac:dyDescent="0.25">
      <c r="A17" s="768"/>
      <c r="B17" s="770"/>
      <c r="C17" s="770"/>
      <c r="D17" s="770"/>
      <c r="E17" s="770"/>
      <c r="F17" s="770"/>
      <c r="G17" s="770"/>
      <c r="H17" s="770"/>
      <c r="I17" s="770"/>
      <c r="J17" s="770"/>
      <c r="K17" s="770"/>
      <c r="L17" s="770"/>
      <c r="M17" s="772"/>
    </row>
    <row r="18" spans="1:13" s="2" customFormat="1" ht="15" customHeight="1" x14ac:dyDescent="0.25">
      <c r="A18" s="729">
        <v>1</v>
      </c>
      <c r="B18" s="160" t="s">
        <v>201</v>
      </c>
      <c r="C18" s="132"/>
      <c r="D18" s="239">
        <v>1988</v>
      </c>
      <c r="E18" s="131" t="s">
        <v>7</v>
      </c>
      <c r="F18" s="130" t="s">
        <v>196</v>
      </c>
      <c r="G18" s="232" t="s">
        <v>446</v>
      </c>
      <c r="H18" s="233">
        <v>59.55</v>
      </c>
      <c r="I18" s="234">
        <v>205</v>
      </c>
      <c r="J18" s="234">
        <v>20</v>
      </c>
      <c r="K18" s="131" t="s">
        <v>7</v>
      </c>
      <c r="L18" s="243" t="s">
        <v>202</v>
      </c>
      <c r="M18" s="457"/>
    </row>
    <row r="19" spans="1:13" s="2" customFormat="1" ht="15" customHeight="1" x14ac:dyDescent="0.25">
      <c r="A19" s="729">
        <f>A18+1</f>
        <v>2</v>
      </c>
      <c r="B19" s="276" t="s">
        <v>211</v>
      </c>
      <c r="C19" s="277"/>
      <c r="D19" s="240">
        <v>1988</v>
      </c>
      <c r="E19" s="131" t="s">
        <v>7</v>
      </c>
      <c r="F19" s="274" t="s">
        <v>435</v>
      </c>
      <c r="G19" s="232" t="s">
        <v>446</v>
      </c>
      <c r="H19" s="87">
        <v>57</v>
      </c>
      <c r="I19" s="89">
        <v>192</v>
      </c>
      <c r="J19" s="234">
        <v>18</v>
      </c>
      <c r="K19" s="131" t="s">
        <v>7</v>
      </c>
      <c r="L19" s="262" t="s">
        <v>212</v>
      </c>
      <c r="M19" s="458"/>
    </row>
    <row r="20" spans="1:13" s="2" customFormat="1" ht="15" customHeight="1" x14ac:dyDescent="0.25">
      <c r="A20" s="729">
        <f t="shared" ref="A20:A32" si="0">A19+1</f>
        <v>3</v>
      </c>
      <c r="B20" s="276" t="s">
        <v>355</v>
      </c>
      <c r="C20" s="277"/>
      <c r="D20" s="240">
        <v>1991</v>
      </c>
      <c r="E20" s="251" t="s">
        <v>7</v>
      </c>
      <c r="F20" s="33" t="s">
        <v>196</v>
      </c>
      <c r="G20" s="232" t="s">
        <v>446</v>
      </c>
      <c r="H20" s="235">
        <v>58.55</v>
      </c>
      <c r="I20" s="234">
        <v>182</v>
      </c>
      <c r="J20" s="234">
        <v>16</v>
      </c>
      <c r="K20" s="131" t="s">
        <v>7</v>
      </c>
      <c r="L20" s="81" t="s">
        <v>202</v>
      </c>
      <c r="M20" s="457"/>
    </row>
    <row r="21" spans="1:13" s="2" customFormat="1" ht="15" customHeight="1" x14ac:dyDescent="0.25">
      <c r="A21" s="729">
        <f t="shared" si="0"/>
        <v>4</v>
      </c>
      <c r="B21" s="160" t="s">
        <v>189</v>
      </c>
      <c r="C21" s="132"/>
      <c r="D21" s="32">
        <v>1984</v>
      </c>
      <c r="E21" s="251" t="s">
        <v>7</v>
      </c>
      <c r="F21" s="33" t="s">
        <v>179</v>
      </c>
      <c r="G21" s="435" t="s">
        <v>180</v>
      </c>
      <c r="H21" s="233">
        <v>62.35</v>
      </c>
      <c r="I21" s="234">
        <v>181</v>
      </c>
      <c r="J21" s="234">
        <v>15</v>
      </c>
      <c r="K21" s="131" t="s">
        <v>7</v>
      </c>
      <c r="L21" s="81" t="s">
        <v>184</v>
      </c>
      <c r="M21" s="457"/>
    </row>
    <row r="22" spans="1:13" s="2" customFormat="1" ht="15" customHeight="1" x14ac:dyDescent="0.25">
      <c r="A22" s="729">
        <f t="shared" si="0"/>
        <v>5</v>
      </c>
      <c r="B22" s="160" t="s">
        <v>135</v>
      </c>
      <c r="C22" s="132"/>
      <c r="D22" s="239">
        <v>2003</v>
      </c>
      <c r="E22" s="251" t="s">
        <v>9</v>
      </c>
      <c r="F22" s="33" t="s">
        <v>132</v>
      </c>
      <c r="G22" s="234" t="s">
        <v>131</v>
      </c>
      <c r="H22" s="233">
        <v>61.95</v>
      </c>
      <c r="I22" s="234">
        <v>142</v>
      </c>
      <c r="J22" s="234">
        <v>14</v>
      </c>
      <c r="K22" s="251" t="s">
        <v>426</v>
      </c>
      <c r="L22" s="182" t="s">
        <v>136</v>
      </c>
      <c r="M22" s="459"/>
    </row>
    <row r="23" spans="1:13" s="2" customFormat="1" ht="15" customHeight="1" x14ac:dyDescent="0.25">
      <c r="A23" s="729">
        <f t="shared" si="0"/>
        <v>6</v>
      </c>
      <c r="B23" s="161" t="s">
        <v>375</v>
      </c>
      <c r="C23" s="152"/>
      <c r="D23" s="153">
        <v>1999</v>
      </c>
      <c r="E23" s="278" t="s">
        <v>9</v>
      </c>
      <c r="F23" s="279" t="s">
        <v>293</v>
      </c>
      <c r="G23" s="235"/>
      <c r="H23" s="434">
        <v>57</v>
      </c>
      <c r="I23" s="234">
        <v>140</v>
      </c>
      <c r="J23" s="234">
        <v>13</v>
      </c>
      <c r="K23" s="251" t="s">
        <v>426</v>
      </c>
      <c r="L23" s="280" t="s">
        <v>376</v>
      </c>
      <c r="M23" s="136"/>
    </row>
    <row r="24" spans="1:13" s="2" customFormat="1" ht="15" customHeight="1" x14ac:dyDescent="0.25">
      <c r="A24" s="729">
        <f t="shared" si="0"/>
        <v>7</v>
      </c>
      <c r="B24" s="160" t="s">
        <v>188</v>
      </c>
      <c r="C24" s="132"/>
      <c r="D24" s="32">
        <v>2003</v>
      </c>
      <c r="E24" s="88" t="s">
        <v>9</v>
      </c>
      <c r="F24" s="234" t="s">
        <v>179</v>
      </c>
      <c r="G24" s="865" t="s">
        <v>515</v>
      </c>
      <c r="H24" s="233">
        <v>54.9</v>
      </c>
      <c r="I24" s="234">
        <v>131</v>
      </c>
      <c r="J24" s="234">
        <v>12</v>
      </c>
      <c r="K24" s="251" t="s">
        <v>426</v>
      </c>
      <c r="L24" s="154" t="s">
        <v>231</v>
      </c>
      <c r="M24" s="458"/>
    </row>
    <row r="25" spans="1:13" s="17" customFormat="1" ht="15" customHeight="1" x14ac:dyDescent="0.25">
      <c r="A25" s="729">
        <f t="shared" si="0"/>
        <v>8</v>
      </c>
      <c r="B25" s="438" t="s">
        <v>257</v>
      </c>
      <c r="C25" s="439"/>
      <c r="D25" s="146">
        <v>1994</v>
      </c>
      <c r="E25" s="440" t="s">
        <v>9</v>
      </c>
      <c r="F25" s="441" t="s">
        <v>258</v>
      </c>
      <c r="G25" s="442"/>
      <c r="H25" s="443">
        <v>62.35</v>
      </c>
      <c r="I25" s="89">
        <v>129</v>
      </c>
      <c r="J25" s="234">
        <v>11</v>
      </c>
      <c r="K25" s="251" t="s">
        <v>426</v>
      </c>
      <c r="L25" s="180" t="s">
        <v>259</v>
      </c>
      <c r="M25" s="458"/>
    </row>
    <row r="26" spans="1:13" s="2" customFormat="1" ht="15" customHeight="1" x14ac:dyDescent="0.25">
      <c r="A26" s="729">
        <f t="shared" si="0"/>
        <v>9</v>
      </c>
      <c r="B26" s="444" t="s">
        <v>260</v>
      </c>
      <c r="C26" s="445"/>
      <c r="D26" s="235">
        <v>1991</v>
      </c>
      <c r="E26" s="251" t="s">
        <v>9</v>
      </c>
      <c r="F26" s="446" t="s">
        <v>258</v>
      </c>
      <c r="G26" s="442"/>
      <c r="H26" s="442">
        <v>56.05</v>
      </c>
      <c r="I26" s="234">
        <v>127</v>
      </c>
      <c r="J26" s="234">
        <v>10</v>
      </c>
      <c r="K26" s="251" t="s">
        <v>426</v>
      </c>
      <c r="L26" s="447" t="s">
        <v>261</v>
      </c>
      <c r="M26" s="460"/>
    </row>
    <row r="27" spans="1:13" s="2" customFormat="1" ht="15" customHeight="1" x14ac:dyDescent="0.25">
      <c r="A27" s="729">
        <f t="shared" si="0"/>
        <v>10</v>
      </c>
      <c r="B27" s="160" t="s">
        <v>92</v>
      </c>
      <c r="C27" s="132"/>
      <c r="D27" s="239">
        <v>1997</v>
      </c>
      <c r="E27" s="251" t="s">
        <v>9</v>
      </c>
      <c r="F27" s="212" t="s">
        <v>89</v>
      </c>
      <c r="G27" s="235"/>
      <c r="H27" s="259">
        <v>59.85</v>
      </c>
      <c r="I27" s="234">
        <v>126</v>
      </c>
      <c r="J27" s="234">
        <v>9</v>
      </c>
      <c r="K27" s="251" t="s">
        <v>426</v>
      </c>
      <c r="L27" s="260" t="s">
        <v>91</v>
      </c>
      <c r="M27" s="461"/>
    </row>
    <row r="28" spans="1:13" s="218" customFormat="1" ht="15" customHeight="1" x14ac:dyDescent="0.25">
      <c r="A28" s="729">
        <f t="shared" si="0"/>
        <v>11</v>
      </c>
      <c r="B28" s="160" t="s">
        <v>162</v>
      </c>
      <c r="C28" s="132"/>
      <c r="D28" s="239">
        <v>1974</v>
      </c>
      <c r="E28" s="251" t="s">
        <v>7</v>
      </c>
      <c r="F28" s="212" t="s">
        <v>157</v>
      </c>
      <c r="G28" s="258" t="s">
        <v>129</v>
      </c>
      <c r="H28" s="259">
        <v>61.85</v>
      </c>
      <c r="I28" s="234">
        <v>123</v>
      </c>
      <c r="J28" s="234">
        <v>8</v>
      </c>
      <c r="K28" s="251" t="s">
        <v>9</v>
      </c>
      <c r="L28" s="256" t="s">
        <v>158</v>
      </c>
      <c r="M28" s="461"/>
    </row>
    <row r="29" spans="1:13" s="2" customFormat="1" ht="15" customHeight="1" x14ac:dyDescent="0.25">
      <c r="A29" s="729">
        <f t="shared" si="0"/>
        <v>12</v>
      </c>
      <c r="B29" s="160" t="s">
        <v>76</v>
      </c>
      <c r="C29" s="132"/>
      <c r="D29" s="239">
        <v>1996</v>
      </c>
      <c r="E29" s="251" t="s">
        <v>9</v>
      </c>
      <c r="F29" s="212" t="s">
        <v>77</v>
      </c>
      <c r="G29" s="235"/>
      <c r="H29" s="259">
        <v>61.65</v>
      </c>
      <c r="I29" s="234">
        <v>116</v>
      </c>
      <c r="J29" s="234">
        <v>7</v>
      </c>
      <c r="K29" s="251" t="s">
        <v>9</v>
      </c>
      <c r="L29" s="448" t="s">
        <v>78</v>
      </c>
      <c r="M29" s="461"/>
    </row>
    <row r="30" spans="1:13" s="2" customFormat="1" ht="15" customHeight="1" x14ac:dyDescent="0.25">
      <c r="A30" s="729">
        <f t="shared" si="0"/>
        <v>13</v>
      </c>
      <c r="B30" s="444" t="s">
        <v>254</v>
      </c>
      <c r="C30" s="445"/>
      <c r="D30" s="449">
        <v>1995</v>
      </c>
      <c r="E30" s="251" t="s">
        <v>8</v>
      </c>
      <c r="F30" s="228" t="s">
        <v>255</v>
      </c>
      <c r="G30" s="442"/>
      <c r="H30" s="442">
        <v>61.25</v>
      </c>
      <c r="I30" s="234">
        <v>80</v>
      </c>
      <c r="J30" s="234">
        <v>6</v>
      </c>
      <c r="K30" s="251" t="s">
        <v>9</v>
      </c>
      <c r="L30" s="450" t="s">
        <v>256</v>
      </c>
      <c r="M30" s="461"/>
    </row>
    <row r="31" spans="1:13" s="2" customFormat="1" ht="15" customHeight="1" x14ac:dyDescent="0.25">
      <c r="A31" s="729">
        <f t="shared" si="0"/>
        <v>14</v>
      </c>
      <c r="B31" s="160" t="s">
        <v>164</v>
      </c>
      <c r="C31" s="132"/>
      <c r="D31" s="239">
        <v>2000</v>
      </c>
      <c r="E31" s="251" t="s">
        <v>8</v>
      </c>
      <c r="F31" s="107" t="s">
        <v>157</v>
      </c>
      <c r="G31" s="181" t="s">
        <v>129</v>
      </c>
      <c r="H31" s="259">
        <v>61.75</v>
      </c>
      <c r="I31" s="234">
        <v>75</v>
      </c>
      <c r="J31" s="234">
        <v>5</v>
      </c>
      <c r="K31" s="251" t="s">
        <v>9</v>
      </c>
      <c r="L31" s="183" t="s">
        <v>158</v>
      </c>
      <c r="M31" s="461"/>
    </row>
    <row r="32" spans="1:13" s="2" customFormat="1" ht="15" customHeight="1" x14ac:dyDescent="0.25">
      <c r="A32" s="729">
        <f t="shared" si="0"/>
        <v>15</v>
      </c>
      <c r="B32" s="451" t="s">
        <v>413</v>
      </c>
      <c r="C32" s="452"/>
      <c r="D32" s="453">
        <v>1967</v>
      </c>
      <c r="E32" s="454">
        <v>1</v>
      </c>
      <c r="F32" s="275" t="s">
        <v>392</v>
      </c>
      <c r="G32" s="455"/>
      <c r="H32" s="456">
        <v>62.6</v>
      </c>
      <c r="I32" s="88">
        <v>71</v>
      </c>
      <c r="J32" s="88">
        <v>4</v>
      </c>
      <c r="K32" s="251"/>
      <c r="L32" s="272" t="s">
        <v>414</v>
      </c>
      <c r="M32" s="461"/>
    </row>
    <row r="33" spans="1:14" s="2" customFormat="1" ht="15" customHeight="1" x14ac:dyDescent="0.25">
      <c r="A33" s="729">
        <v>16</v>
      </c>
      <c r="B33" s="176" t="s">
        <v>381</v>
      </c>
      <c r="C33" s="177"/>
      <c r="D33" s="235">
        <v>2003</v>
      </c>
      <c r="E33" s="440" t="s">
        <v>382</v>
      </c>
      <c r="F33" s="212" t="s">
        <v>169</v>
      </c>
      <c r="G33" s="212" t="s">
        <v>170</v>
      </c>
      <c r="H33" s="235">
        <v>61.65</v>
      </c>
      <c r="I33" s="234">
        <v>35</v>
      </c>
      <c r="J33" s="234">
        <v>3</v>
      </c>
      <c r="K33" s="234"/>
      <c r="L33" s="243" t="s">
        <v>172</v>
      </c>
      <c r="M33" s="457"/>
    </row>
    <row r="34" spans="1:14" s="210" customFormat="1" ht="15" customHeight="1" x14ac:dyDescent="0.25">
      <c r="A34" s="745"/>
      <c r="B34" s="746"/>
      <c r="C34" s="322"/>
      <c r="D34" s="322"/>
      <c r="E34" s="322"/>
      <c r="F34" s="334"/>
      <c r="G34" s="334"/>
      <c r="H34" s="322"/>
      <c r="I34" s="334"/>
      <c r="J34" s="334"/>
      <c r="K34" s="334"/>
      <c r="L34" s="747"/>
      <c r="M34" s="748"/>
    </row>
    <row r="35" spans="1:14" s="210" customFormat="1" ht="15" customHeight="1" x14ac:dyDescent="0.25">
      <c r="A35" s="758" t="s">
        <v>506</v>
      </c>
      <c r="B35" s="759"/>
      <c r="C35" s="759"/>
      <c r="D35" s="759"/>
      <c r="E35" s="759"/>
      <c r="F35" s="759"/>
      <c r="G35" s="759"/>
      <c r="H35" s="759"/>
      <c r="I35" s="759"/>
      <c r="J35" s="759"/>
      <c r="K35" s="759"/>
      <c r="L35" s="759"/>
      <c r="M35" s="759"/>
    </row>
    <row r="37" spans="1:14" s="210" customFormat="1" x14ac:dyDescent="0.25">
      <c r="A37" s="220" t="s">
        <v>23</v>
      </c>
      <c r="B37" s="220"/>
      <c r="C37" s="220"/>
      <c r="D37" s="267" t="s">
        <v>417</v>
      </c>
      <c r="E37" s="220"/>
      <c r="F37" s="221"/>
      <c r="G37" s="756" t="s">
        <v>501</v>
      </c>
      <c r="H37" s="757"/>
      <c r="I37" s="757"/>
      <c r="J37" s="757"/>
      <c r="K37" s="757"/>
      <c r="L37" s="757"/>
      <c r="M37" s="757"/>
      <c r="N37" s="376"/>
    </row>
    <row r="38" spans="1:14" s="210" customFormat="1" x14ac:dyDescent="0.25">
      <c r="A38" s="220"/>
      <c r="B38" s="220"/>
      <c r="C38" s="220"/>
      <c r="D38" s="220"/>
      <c r="E38" s="220"/>
      <c r="F38" s="209"/>
      <c r="G38" s="209"/>
      <c r="H38" s="220"/>
      <c r="I38" s="220"/>
      <c r="J38" s="220"/>
      <c r="K38" s="220"/>
      <c r="L38" s="220"/>
      <c r="M38" s="220"/>
    </row>
    <row r="39" spans="1:14" s="210" customFormat="1" x14ac:dyDescent="0.25">
      <c r="A39" s="220" t="s">
        <v>24</v>
      </c>
      <c r="B39" s="220"/>
      <c r="C39" s="220"/>
      <c r="D39" s="267" t="s">
        <v>418</v>
      </c>
      <c r="E39" s="220"/>
      <c r="F39" s="220"/>
      <c r="G39" s="756" t="s">
        <v>502</v>
      </c>
      <c r="H39" s="757"/>
      <c r="I39" s="757"/>
      <c r="J39" s="757"/>
      <c r="K39" s="757"/>
      <c r="L39" s="757"/>
      <c r="M39" s="757"/>
    </row>
  </sheetData>
  <sheetProtection selectLockedCells="1" selectUnlockedCells="1"/>
  <sortState ref="B18:M33">
    <sortCondition descending="1" ref="I18:I33"/>
  </sortState>
  <mergeCells count="32">
    <mergeCell ref="B16:C17"/>
    <mergeCell ref="A10:C11"/>
    <mergeCell ref="A1:M1"/>
    <mergeCell ref="A2:M2"/>
    <mergeCell ref="A3:M3"/>
    <mergeCell ref="A4:M4"/>
    <mergeCell ref="A7:C7"/>
    <mergeCell ref="D7:J7"/>
    <mergeCell ref="K7:M7"/>
    <mergeCell ref="A6:M6"/>
    <mergeCell ref="A5:M5"/>
    <mergeCell ref="E16:E17"/>
    <mergeCell ref="H16:H17"/>
    <mergeCell ref="G16:G17"/>
    <mergeCell ref="I16:I17"/>
    <mergeCell ref="K16:K17"/>
    <mergeCell ref="G39:M39"/>
    <mergeCell ref="G37:M37"/>
    <mergeCell ref="A35:M35"/>
    <mergeCell ref="A8:C8"/>
    <mergeCell ref="D8:J8"/>
    <mergeCell ref="K9:M9"/>
    <mergeCell ref="D10:J10"/>
    <mergeCell ref="D11:J11"/>
    <mergeCell ref="D9:J9"/>
    <mergeCell ref="K8:M8"/>
    <mergeCell ref="A16:A17"/>
    <mergeCell ref="F16:F17"/>
    <mergeCell ref="J16:J17"/>
    <mergeCell ref="L16:M17"/>
    <mergeCell ref="A9:C9"/>
    <mergeCell ref="D16:D17"/>
  </mergeCells>
  <phoneticPr fontId="6" type="noConversion"/>
  <printOptions horizontalCentered="1" verticalCentered="1"/>
  <pageMargins left="0.59055118110236227" right="0.19685039370078741" top="0.59055118110236227" bottom="0.59055118110236227" header="0" footer="0"/>
  <pageSetup paperSize="9" scale="99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topLeftCell="A37" zoomScaleNormal="90" zoomScaleSheetLayoutView="100" workbookViewId="0">
      <selection activeCell="N9" sqref="N9:N10"/>
    </sheetView>
  </sheetViews>
  <sheetFormatPr defaultColWidth="36.109375" defaultRowHeight="13.2" x14ac:dyDescent="0.25"/>
  <cols>
    <col min="1" max="1" width="8.88671875" customWidth="1"/>
    <col min="2" max="2" width="8.44140625" customWidth="1"/>
    <col min="3" max="3" width="7" customWidth="1"/>
    <col min="4" max="4" width="22.6640625" customWidth="1"/>
    <col min="5" max="5" width="9.6640625" customWidth="1"/>
    <col min="6" max="6" width="9.33203125" customWidth="1"/>
    <col min="7" max="7" width="10.6640625" customWidth="1"/>
    <col min="8" max="8" width="18.6640625" customWidth="1"/>
    <col min="9" max="9" width="37.44140625" customWidth="1"/>
    <col min="10" max="10" width="0.109375" customWidth="1"/>
    <col min="11" max="240" width="9.109375" customWidth="1"/>
    <col min="241" max="241" width="8.88671875" customWidth="1"/>
    <col min="242" max="242" width="8.44140625" customWidth="1"/>
    <col min="243" max="243" width="7" customWidth="1"/>
    <col min="244" max="244" width="22.6640625" customWidth="1"/>
    <col min="245" max="245" width="17" customWidth="1"/>
    <col min="246" max="246" width="10.88671875" customWidth="1"/>
    <col min="247" max="247" width="10.44140625" customWidth="1"/>
    <col min="248" max="248" width="11.6640625" customWidth="1"/>
  </cols>
  <sheetData>
    <row r="1" spans="1:10" x14ac:dyDescent="0.25">
      <c r="C1" s="801" t="s">
        <v>75</v>
      </c>
      <c r="D1" s="802"/>
      <c r="E1" s="802"/>
      <c r="F1" s="802"/>
      <c r="G1" s="802"/>
      <c r="H1" s="802"/>
      <c r="I1" s="802"/>
      <c r="J1" s="802"/>
    </row>
    <row r="2" spans="1:10" ht="10.5" customHeight="1" x14ac:dyDescent="0.25">
      <c r="A2" s="762" t="s">
        <v>368</v>
      </c>
      <c r="B2" s="762"/>
      <c r="C2" s="762"/>
      <c r="D2" s="762"/>
      <c r="E2" s="762"/>
      <c r="F2" s="762"/>
      <c r="G2" s="762"/>
      <c r="H2" s="762"/>
      <c r="I2" s="762"/>
      <c r="J2" s="762"/>
    </row>
    <row r="3" spans="1:10" ht="11.25" customHeight="1" x14ac:dyDescent="0.25">
      <c r="A3" s="762" t="s">
        <v>2</v>
      </c>
      <c r="B3" s="762"/>
      <c r="C3" s="762"/>
      <c r="D3" s="762"/>
      <c r="E3" s="762"/>
      <c r="F3" s="762"/>
      <c r="G3" s="762"/>
      <c r="H3" s="762"/>
      <c r="I3" s="762"/>
      <c r="J3" s="762"/>
    </row>
    <row r="4" spans="1:10" ht="11.25" customHeight="1" x14ac:dyDescent="0.25">
      <c r="A4" s="761" t="s">
        <v>369</v>
      </c>
      <c r="B4" s="761"/>
      <c r="C4" s="761"/>
      <c r="D4" s="761"/>
      <c r="E4" s="761"/>
      <c r="F4" s="761"/>
      <c r="G4" s="761"/>
      <c r="H4" s="761"/>
      <c r="I4" s="761"/>
      <c r="J4" s="761"/>
    </row>
    <row r="5" spans="1:10" ht="17.25" customHeight="1" x14ac:dyDescent="0.25">
      <c r="A5" s="37"/>
      <c r="B5" s="37"/>
      <c r="D5" s="774" t="s">
        <v>239</v>
      </c>
      <c r="E5" s="775"/>
      <c r="F5" s="775"/>
      <c r="G5" s="775"/>
      <c r="H5" s="775"/>
      <c r="I5" t="s">
        <v>65</v>
      </c>
    </row>
    <row r="6" spans="1:10" ht="18" customHeight="1" x14ac:dyDescent="0.25">
      <c r="A6" s="766" t="s">
        <v>371</v>
      </c>
      <c r="B6" s="766"/>
      <c r="C6" s="766"/>
      <c r="D6" s="774" t="s">
        <v>370</v>
      </c>
      <c r="E6" s="775"/>
      <c r="F6" s="775"/>
      <c r="G6" s="775"/>
      <c r="H6" s="775"/>
      <c r="I6" t="s">
        <v>236</v>
      </c>
    </row>
    <row r="7" spans="1:10" x14ac:dyDescent="0.25">
      <c r="A7" s="805" t="s">
        <v>372</v>
      </c>
      <c r="B7" s="805"/>
      <c r="C7" s="805"/>
      <c r="D7" s="775" t="s">
        <v>33</v>
      </c>
      <c r="E7" s="775"/>
      <c r="F7" s="775"/>
      <c r="G7" s="775"/>
      <c r="H7" s="775"/>
    </row>
    <row r="8" spans="1:10" x14ac:dyDescent="0.25">
      <c r="A8" s="72"/>
      <c r="B8" s="72"/>
      <c r="C8" s="72"/>
      <c r="D8" s="23"/>
      <c r="E8" s="23"/>
      <c r="F8" s="23"/>
      <c r="G8" s="23"/>
      <c r="H8" s="23"/>
    </row>
    <row r="9" spans="1:10" s="2" customFormat="1" ht="23.25" customHeight="1" thickBot="1" x14ac:dyDescent="0.3">
      <c r="A9" s="398" t="s">
        <v>233</v>
      </c>
      <c r="B9" s="398"/>
      <c r="C9" s="398"/>
      <c r="D9" s="398"/>
      <c r="E9" s="210"/>
      <c r="F9" s="210"/>
      <c r="G9" s="210"/>
      <c r="H9" s="210"/>
      <c r="I9" s="210"/>
      <c r="J9" s="210"/>
    </row>
    <row r="10" spans="1:10" s="2" customFormat="1" ht="26.25" customHeight="1" thickBot="1" x14ac:dyDescent="0.3">
      <c r="A10" s="399" t="s">
        <v>12</v>
      </c>
      <c r="B10" s="399" t="s">
        <v>34</v>
      </c>
      <c r="C10" s="400" t="s">
        <v>35</v>
      </c>
      <c r="D10" s="399" t="s">
        <v>13</v>
      </c>
      <c r="E10" s="400" t="s">
        <v>14</v>
      </c>
      <c r="F10" s="400" t="s">
        <v>36</v>
      </c>
      <c r="G10" s="400" t="s">
        <v>37</v>
      </c>
      <c r="H10" s="400" t="s">
        <v>38</v>
      </c>
      <c r="I10" s="401" t="s">
        <v>39</v>
      </c>
      <c r="J10" s="69"/>
    </row>
    <row r="11" spans="1:10" s="2" customFormat="1" ht="14.1" customHeight="1" thickBot="1" x14ac:dyDescent="0.3">
      <c r="A11" s="804">
        <v>1</v>
      </c>
      <c r="B11" s="399">
        <v>1</v>
      </c>
      <c r="C11" s="70">
        <v>68</v>
      </c>
      <c r="D11" s="415" t="s">
        <v>363</v>
      </c>
      <c r="E11" s="18">
        <v>1994</v>
      </c>
      <c r="F11" s="327">
        <v>67.849999999999994</v>
      </c>
      <c r="G11" s="70">
        <v>33</v>
      </c>
      <c r="H11" s="399">
        <f>G11</f>
        <v>33</v>
      </c>
      <c r="I11" s="417" t="s">
        <v>385</v>
      </c>
      <c r="J11" s="266"/>
    </row>
    <row r="12" spans="1:10" ht="14.1" customHeight="1" x14ac:dyDescent="0.25">
      <c r="A12" s="808"/>
      <c r="B12" s="399">
        <v>2</v>
      </c>
      <c r="C12" s="142">
        <v>85</v>
      </c>
      <c r="D12" s="415" t="s">
        <v>215</v>
      </c>
      <c r="E12" s="18">
        <v>1996</v>
      </c>
      <c r="F12" s="416">
        <v>79.75</v>
      </c>
      <c r="G12" s="70">
        <v>35</v>
      </c>
      <c r="H12" s="399">
        <f>H11+G12</f>
        <v>68</v>
      </c>
      <c r="I12" s="417" t="s">
        <v>216</v>
      </c>
      <c r="J12" s="266"/>
    </row>
    <row r="13" spans="1:10" s="2" customFormat="1" ht="14.1" customHeight="1" thickBot="1" x14ac:dyDescent="0.3">
      <c r="A13" s="808"/>
      <c r="B13" s="399">
        <v>3</v>
      </c>
      <c r="C13" s="142" t="s">
        <v>505</v>
      </c>
      <c r="D13" s="430" t="s">
        <v>199</v>
      </c>
      <c r="E13" s="226">
        <v>1987</v>
      </c>
      <c r="F13" s="216">
        <v>107.35</v>
      </c>
      <c r="G13" s="293">
        <v>37</v>
      </c>
      <c r="H13" s="399">
        <f t="shared" ref="H13:H14" si="0">H12+G13</f>
        <v>105</v>
      </c>
      <c r="I13" s="404" t="s">
        <v>200</v>
      </c>
      <c r="J13" s="263"/>
    </row>
    <row r="14" spans="1:10" s="2" customFormat="1" ht="14.1" customHeight="1" thickBot="1" x14ac:dyDescent="0.3">
      <c r="A14" s="808"/>
      <c r="B14" s="399">
        <v>4</v>
      </c>
      <c r="C14" s="142">
        <v>85</v>
      </c>
      <c r="D14" s="430" t="s">
        <v>362</v>
      </c>
      <c r="E14" s="226">
        <v>1997</v>
      </c>
      <c r="F14" s="327">
        <v>83.4</v>
      </c>
      <c r="G14" s="293">
        <v>37</v>
      </c>
      <c r="H14" s="399">
        <f t="shared" si="0"/>
        <v>142</v>
      </c>
      <c r="I14" s="404" t="s">
        <v>386</v>
      </c>
      <c r="J14" s="263"/>
    </row>
    <row r="15" spans="1:10" s="2" customFormat="1" ht="15.75" customHeight="1" x14ac:dyDescent="0.25">
      <c r="A15" s="265" t="s">
        <v>40</v>
      </c>
      <c r="B15" s="265"/>
      <c r="C15" s="265"/>
      <c r="D15" s="265"/>
      <c r="E15" s="290"/>
      <c r="F15" s="412">
        <f>SUM(F11:F14)</f>
        <v>338.35</v>
      </c>
      <c r="G15" s="210"/>
      <c r="H15" s="38"/>
      <c r="I15" s="210"/>
      <c r="J15" s="210"/>
    </row>
    <row r="16" spans="1:10" s="2" customFormat="1" ht="20.25" customHeight="1" x14ac:dyDescent="0.25">
      <c r="A16" s="396" t="s">
        <v>41</v>
      </c>
      <c r="B16" s="396"/>
      <c r="C16" s="396"/>
      <c r="D16" s="396"/>
      <c r="E16" s="265"/>
      <c r="F16" s="265"/>
      <c r="G16" s="290"/>
      <c r="H16" s="413">
        <f>H14</f>
        <v>142</v>
      </c>
      <c r="I16" s="431"/>
      <c r="J16" s="210"/>
    </row>
    <row r="17" spans="1:10" s="2" customFormat="1" ht="14.25" customHeight="1" x14ac:dyDescent="0.25">
      <c r="A17" s="210"/>
      <c r="B17" s="210"/>
      <c r="C17" s="210"/>
      <c r="D17" s="210"/>
      <c r="E17" s="210"/>
      <c r="F17" s="210"/>
      <c r="G17" s="210"/>
      <c r="H17" s="210"/>
      <c r="I17" s="210"/>
      <c r="J17" s="210"/>
    </row>
    <row r="18" spans="1:10" ht="21" customHeight="1" x14ac:dyDescent="0.25">
      <c r="A18" s="803" t="s">
        <v>235</v>
      </c>
      <c r="B18" s="803"/>
      <c r="C18" s="803"/>
      <c r="D18" s="803"/>
      <c r="E18" s="210"/>
      <c r="F18" s="210"/>
      <c r="G18" s="210"/>
      <c r="H18" s="210"/>
      <c r="I18" s="210"/>
      <c r="J18" s="209"/>
    </row>
    <row r="19" spans="1:10" ht="20.399999999999999" x14ac:dyDescent="0.25">
      <c r="A19" s="399" t="s">
        <v>12</v>
      </c>
      <c r="B19" s="399" t="s">
        <v>34</v>
      </c>
      <c r="C19" s="400" t="s">
        <v>35</v>
      </c>
      <c r="D19" s="399" t="s">
        <v>13</v>
      </c>
      <c r="E19" s="400" t="s">
        <v>14</v>
      </c>
      <c r="F19" s="400" t="s">
        <v>36</v>
      </c>
      <c r="G19" s="400" t="s">
        <v>37</v>
      </c>
      <c r="H19" s="400" t="s">
        <v>38</v>
      </c>
      <c r="I19" s="401" t="s">
        <v>39</v>
      </c>
      <c r="J19" s="210"/>
    </row>
    <row r="20" spans="1:10" ht="14.1" customHeight="1" x14ac:dyDescent="0.25">
      <c r="A20" s="804">
        <v>2</v>
      </c>
      <c r="B20" s="399">
        <v>1</v>
      </c>
      <c r="C20" s="142">
        <v>85</v>
      </c>
      <c r="D20" s="415" t="s">
        <v>425</v>
      </c>
      <c r="E20" s="217">
        <v>1983</v>
      </c>
      <c r="F20" s="216" t="s">
        <v>427</v>
      </c>
      <c r="G20" s="399">
        <v>29</v>
      </c>
      <c r="H20" s="399">
        <f>G20</f>
        <v>29</v>
      </c>
      <c r="I20" s="432" t="s">
        <v>438</v>
      </c>
      <c r="J20" s="210"/>
    </row>
    <row r="21" spans="1:10" ht="14.1" customHeight="1" x14ac:dyDescent="0.25">
      <c r="A21" s="804"/>
      <c r="B21" s="399">
        <v>2</v>
      </c>
      <c r="C21" s="142" t="s">
        <v>505</v>
      </c>
      <c r="D21" s="415" t="s">
        <v>421</v>
      </c>
      <c r="E21" s="217">
        <v>1997</v>
      </c>
      <c r="F21" s="214">
        <v>90.5</v>
      </c>
      <c r="G21" s="399">
        <v>34</v>
      </c>
      <c r="H21" s="399">
        <f>H20+G21</f>
        <v>63</v>
      </c>
      <c r="I21" s="432" t="s">
        <v>422</v>
      </c>
      <c r="J21" s="210"/>
    </row>
    <row r="22" spans="1:10" ht="14.1" customHeight="1" x14ac:dyDescent="0.25">
      <c r="A22" s="804"/>
      <c r="B22" s="399">
        <v>3</v>
      </c>
      <c r="C22" s="142" t="s">
        <v>505</v>
      </c>
      <c r="D22" s="415" t="s">
        <v>423</v>
      </c>
      <c r="E22" s="215">
        <v>1991</v>
      </c>
      <c r="F22" s="16">
        <v>101.45</v>
      </c>
      <c r="G22" s="70">
        <v>36</v>
      </c>
      <c r="H22" s="399">
        <f t="shared" ref="H22:H23" si="1">H21+G22</f>
        <v>99</v>
      </c>
      <c r="I22" s="432" t="s">
        <v>424</v>
      </c>
      <c r="J22" s="218"/>
    </row>
    <row r="23" spans="1:10" ht="14.1" customHeight="1" x14ac:dyDescent="0.25">
      <c r="A23" s="804"/>
      <c r="B23" s="399">
        <v>4</v>
      </c>
      <c r="C23" s="142" t="s">
        <v>505</v>
      </c>
      <c r="D23" s="415" t="s">
        <v>193</v>
      </c>
      <c r="E23" s="18">
        <v>1996</v>
      </c>
      <c r="F23" s="216">
        <v>99.9</v>
      </c>
      <c r="G23" s="293">
        <v>38</v>
      </c>
      <c r="H23" s="399">
        <f t="shared" si="1"/>
        <v>137</v>
      </c>
      <c r="I23" s="432" t="s">
        <v>238</v>
      </c>
      <c r="J23" s="210"/>
    </row>
    <row r="24" spans="1:10" ht="12.75" customHeight="1" x14ac:dyDescent="0.25">
      <c r="A24" s="806" t="s">
        <v>40</v>
      </c>
      <c r="B24" s="806"/>
      <c r="C24" s="806"/>
      <c r="D24" s="806"/>
      <c r="E24" s="806"/>
      <c r="F24" s="412">
        <f>SUM(F20:F23)</f>
        <v>291.85000000000002</v>
      </c>
      <c r="G24" s="210"/>
      <c r="H24" s="38"/>
      <c r="I24" s="210"/>
      <c r="J24" s="210"/>
    </row>
    <row r="25" spans="1:10" ht="12.75" customHeight="1" x14ac:dyDescent="0.25">
      <c r="A25" s="807" t="s">
        <v>41</v>
      </c>
      <c r="B25" s="807"/>
      <c r="C25" s="807"/>
      <c r="D25" s="807"/>
      <c r="E25" s="807"/>
      <c r="F25" s="807"/>
      <c r="G25" s="807"/>
      <c r="H25" s="420">
        <f>H23</f>
        <v>137</v>
      </c>
      <c r="I25" s="210"/>
      <c r="J25" s="210"/>
    </row>
    <row r="26" spans="1:10" s="2" customFormat="1" ht="17.25" customHeight="1" x14ac:dyDescent="0.25"/>
    <row r="27" spans="1:10" ht="27.75" customHeight="1" x14ac:dyDescent="0.25">
      <c r="A27" s="398" t="s">
        <v>234</v>
      </c>
      <c r="B27" s="398"/>
      <c r="C27" s="398"/>
      <c r="D27" s="398"/>
      <c r="E27" s="210"/>
      <c r="F27" s="210"/>
      <c r="G27" s="210"/>
      <c r="H27" s="210"/>
      <c r="I27" s="210"/>
    </row>
    <row r="28" spans="1:10" s="2" customFormat="1" ht="20.399999999999999" x14ac:dyDescent="0.25">
      <c r="A28" s="399" t="s">
        <v>12</v>
      </c>
      <c r="B28" s="399" t="s">
        <v>34</v>
      </c>
      <c r="C28" s="400" t="s">
        <v>35</v>
      </c>
      <c r="D28" s="399" t="s">
        <v>13</v>
      </c>
      <c r="E28" s="400" t="s">
        <v>14</v>
      </c>
      <c r="F28" s="400" t="s">
        <v>36</v>
      </c>
      <c r="G28" s="400" t="s">
        <v>37</v>
      </c>
      <c r="H28" s="400" t="s">
        <v>38</v>
      </c>
      <c r="I28" s="401" t="s">
        <v>39</v>
      </c>
    </row>
    <row r="29" spans="1:10" s="2" customFormat="1" ht="14.1" customHeight="1" x14ac:dyDescent="0.25">
      <c r="A29" s="804">
        <v>3</v>
      </c>
      <c r="B29" s="399">
        <v>1</v>
      </c>
      <c r="C29" s="142">
        <v>85</v>
      </c>
      <c r="D29" s="415" t="s">
        <v>380</v>
      </c>
      <c r="E29" s="18">
        <v>1999</v>
      </c>
      <c r="F29" s="197">
        <v>83.6</v>
      </c>
      <c r="G29" s="293">
        <v>32</v>
      </c>
      <c r="H29" s="399">
        <f>G29</f>
        <v>32</v>
      </c>
      <c r="I29" s="432" t="s">
        <v>172</v>
      </c>
    </row>
    <row r="30" spans="1:10" s="2" customFormat="1" ht="14.1" customHeight="1" x14ac:dyDescent="0.25">
      <c r="A30" s="808"/>
      <c r="B30" s="399">
        <v>2</v>
      </c>
      <c r="C30" s="142">
        <v>85</v>
      </c>
      <c r="D30" s="415" t="s">
        <v>176</v>
      </c>
      <c r="E30" s="18">
        <v>1996</v>
      </c>
      <c r="F30" s="216">
        <v>83.95</v>
      </c>
      <c r="G30" s="293">
        <v>34</v>
      </c>
      <c r="H30" s="399">
        <f>H29+G30</f>
        <v>66</v>
      </c>
      <c r="I30" s="432" t="s">
        <v>175</v>
      </c>
    </row>
    <row r="31" spans="1:10" s="17" customFormat="1" ht="14.1" customHeight="1" x14ac:dyDescent="0.25">
      <c r="A31" s="808"/>
      <c r="B31" s="399">
        <v>3</v>
      </c>
      <c r="C31" s="142" t="s">
        <v>505</v>
      </c>
      <c r="D31" s="415" t="s">
        <v>395</v>
      </c>
      <c r="E31" s="18">
        <v>1995</v>
      </c>
      <c r="F31" s="216">
        <v>91.6</v>
      </c>
      <c r="G31" s="293">
        <v>32</v>
      </c>
      <c r="H31" s="399">
        <f t="shared" ref="H31:H32" si="2">H30+G31</f>
        <v>98</v>
      </c>
      <c r="I31" s="432" t="s">
        <v>396</v>
      </c>
    </row>
    <row r="32" spans="1:10" s="2" customFormat="1" ht="13.5" customHeight="1" x14ac:dyDescent="0.25">
      <c r="A32" s="808"/>
      <c r="B32" s="399">
        <v>4</v>
      </c>
      <c r="C32" s="142" t="s">
        <v>505</v>
      </c>
      <c r="D32" s="415" t="s">
        <v>177</v>
      </c>
      <c r="E32" s="224">
        <v>1986</v>
      </c>
      <c r="F32" s="16">
        <v>94.1</v>
      </c>
      <c r="G32" s="399">
        <v>38</v>
      </c>
      <c r="H32" s="399">
        <f t="shared" si="2"/>
        <v>136</v>
      </c>
      <c r="I32" s="432" t="s">
        <v>172</v>
      </c>
    </row>
    <row r="33" spans="1:10" s="2" customFormat="1" ht="22.5" customHeight="1" x14ac:dyDescent="0.25">
      <c r="A33" s="290" t="s">
        <v>40</v>
      </c>
      <c r="B33" s="373"/>
      <c r="C33" s="373"/>
      <c r="D33" s="373"/>
      <c r="E33" s="373"/>
      <c r="F33" s="412">
        <f>SUM(F29:F32)</f>
        <v>353.25</v>
      </c>
      <c r="G33" s="210"/>
      <c r="H33" s="38"/>
      <c r="I33" s="210"/>
    </row>
    <row r="34" spans="1:10" ht="12.75" customHeight="1" x14ac:dyDescent="0.25">
      <c r="A34" s="265" t="s">
        <v>41</v>
      </c>
      <c r="B34" s="264"/>
      <c r="C34" s="264"/>
      <c r="D34" s="264"/>
      <c r="E34" s="264"/>
      <c r="F34" s="264"/>
      <c r="G34" s="373"/>
      <c r="H34" s="420">
        <f>H32</f>
        <v>136</v>
      </c>
      <c r="I34" s="210"/>
      <c r="J34" s="2"/>
    </row>
    <row r="35" spans="1:10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803" t="s">
        <v>419</v>
      </c>
      <c r="B36" s="803"/>
      <c r="C36" s="803"/>
      <c r="D36" s="803"/>
      <c r="E36" s="2"/>
      <c r="F36" s="2"/>
      <c r="G36" s="2"/>
      <c r="H36" s="2"/>
      <c r="I36" s="2"/>
    </row>
    <row r="37" spans="1:10" ht="20.399999999999999" x14ac:dyDescent="0.25">
      <c r="A37" s="399" t="s">
        <v>12</v>
      </c>
      <c r="B37" s="399" t="s">
        <v>34</v>
      </c>
      <c r="C37" s="400" t="s">
        <v>35</v>
      </c>
      <c r="D37" s="399" t="s">
        <v>13</v>
      </c>
      <c r="E37" s="400" t="s">
        <v>14</v>
      </c>
      <c r="F37" s="400" t="s">
        <v>36</v>
      </c>
      <c r="G37" s="400" t="s">
        <v>37</v>
      </c>
      <c r="H37" s="400" t="s">
        <v>38</v>
      </c>
      <c r="I37" s="401" t="s">
        <v>39</v>
      </c>
    </row>
    <row r="38" spans="1:10" ht="13.8" x14ac:dyDescent="0.25">
      <c r="A38" s="804">
        <v>4</v>
      </c>
      <c r="B38" s="399">
        <v>1</v>
      </c>
      <c r="C38" s="142">
        <v>85</v>
      </c>
      <c r="D38" s="415" t="s">
        <v>316</v>
      </c>
      <c r="E38" s="116">
        <v>2000</v>
      </c>
      <c r="F38" s="117">
        <v>84.4</v>
      </c>
      <c r="G38" s="399">
        <v>34</v>
      </c>
      <c r="H38" s="399">
        <f>G38</f>
        <v>34</v>
      </c>
      <c r="I38" s="432" t="s">
        <v>317</v>
      </c>
      <c r="J38" s="2"/>
    </row>
    <row r="39" spans="1:10" ht="14.4" thickBot="1" x14ac:dyDescent="0.3">
      <c r="A39" s="804"/>
      <c r="B39" s="399">
        <v>2</v>
      </c>
      <c r="C39" s="142">
        <v>85</v>
      </c>
      <c r="D39" s="415" t="s">
        <v>309</v>
      </c>
      <c r="E39" s="140">
        <v>1995</v>
      </c>
      <c r="F39" s="117">
        <v>83.95</v>
      </c>
      <c r="G39" s="70">
        <v>35</v>
      </c>
      <c r="H39" s="399">
        <f>H38+G39</f>
        <v>69</v>
      </c>
      <c r="I39" s="432" t="s">
        <v>310</v>
      </c>
      <c r="J39" s="2"/>
    </row>
    <row r="40" spans="1:10" ht="14.4" thickBot="1" x14ac:dyDescent="0.3">
      <c r="A40" s="804"/>
      <c r="B40" s="399">
        <v>3</v>
      </c>
      <c r="C40" s="142" t="s">
        <v>505</v>
      </c>
      <c r="D40" s="415" t="s">
        <v>324</v>
      </c>
      <c r="E40" s="140">
        <v>1990</v>
      </c>
      <c r="F40" s="117">
        <v>94.3</v>
      </c>
      <c r="G40" s="399">
        <v>33</v>
      </c>
      <c r="H40" s="399">
        <f t="shared" ref="H40:H41" si="3">H39+G40</f>
        <v>102</v>
      </c>
      <c r="I40" s="432" t="s">
        <v>325</v>
      </c>
      <c r="J40" s="69"/>
    </row>
    <row r="41" spans="1:10" x14ac:dyDescent="0.25">
      <c r="A41" s="804"/>
      <c r="B41" s="399">
        <v>4</v>
      </c>
      <c r="C41" s="142" t="s">
        <v>505</v>
      </c>
      <c r="D41" s="415" t="s">
        <v>326</v>
      </c>
      <c r="E41" s="217"/>
      <c r="F41" s="216">
        <v>96.6</v>
      </c>
      <c r="G41" s="399">
        <v>34</v>
      </c>
      <c r="H41" s="399">
        <f t="shared" si="3"/>
        <v>136</v>
      </c>
      <c r="I41" s="432" t="s">
        <v>168</v>
      </c>
      <c r="J41" s="69"/>
    </row>
    <row r="42" spans="1:10" ht="14.1" customHeight="1" x14ac:dyDescent="0.25">
      <c r="A42" s="806" t="s">
        <v>40</v>
      </c>
      <c r="B42" s="806"/>
      <c r="C42" s="806"/>
      <c r="D42" s="806"/>
      <c r="E42" s="809"/>
      <c r="F42" s="412">
        <f>SUM(F38:F41)</f>
        <v>359.25</v>
      </c>
      <c r="G42" s="2"/>
      <c r="H42" s="38"/>
      <c r="I42" s="2"/>
      <c r="J42" s="79"/>
    </row>
    <row r="43" spans="1:10" ht="14.1" customHeight="1" thickBot="1" x14ac:dyDescent="0.3">
      <c r="A43" s="807" t="s">
        <v>41</v>
      </c>
      <c r="B43" s="807"/>
      <c r="C43" s="807"/>
      <c r="D43" s="807"/>
      <c r="E43" s="807"/>
      <c r="F43" s="807"/>
      <c r="G43" s="810"/>
      <c r="H43" s="420">
        <f>H41</f>
        <v>136</v>
      </c>
      <c r="I43" s="2"/>
      <c r="J43" s="41"/>
    </row>
    <row r="44" spans="1:10" ht="13.5" customHeight="1" x14ac:dyDescent="0.25">
      <c r="A44" s="40"/>
      <c r="B44" s="40"/>
      <c r="C44" s="40"/>
      <c r="D44" s="40"/>
      <c r="E44" s="40"/>
      <c r="F44" s="40"/>
      <c r="G44" s="39"/>
      <c r="H44" s="8"/>
      <c r="I44" s="2"/>
      <c r="J44" s="2"/>
    </row>
    <row r="45" spans="1:10" x14ac:dyDescent="0.25">
      <c r="A45" s="803" t="s">
        <v>420</v>
      </c>
      <c r="B45" s="803"/>
      <c r="C45" s="803"/>
      <c r="D45" s="803"/>
      <c r="E45" s="2"/>
      <c r="F45" s="2"/>
      <c r="G45" s="2"/>
      <c r="H45" s="2"/>
      <c r="I45" s="2"/>
    </row>
    <row r="46" spans="1:10" ht="20.399999999999999" x14ac:dyDescent="0.25">
      <c r="A46" s="399" t="s">
        <v>12</v>
      </c>
      <c r="B46" s="399" t="s">
        <v>34</v>
      </c>
      <c r="C46" s="400" t="s">
        <v>35</v>
      </c>
      <c r="D46" s="399" t="s">
        <v>13</v>
      </c>
      <c r="E46" s="400" t="s">
        <v>14</v>
      </c>
      <c r="F46" s="400" t="s">
        <v>36</v>
      </c>
      <c r="G46" s="400" t="s">
        <v>37</v>
      </c>
      <c r="H46" s="400" t="s">
        <v>38</v>
      </c>
      <c r="I46" s="401" t="s">
        <v>39</v>
      </c>
    </row>
    <row r="47" spans="1:10" ht="13.8" x14ac:dyDescent="0.25">
      <c r="A47" s="804">
        <v>5</v>
      </c>
      <c r="B47" s="399">
        <v>1</v>
      </c>
      <c r="C47" s="142" t="s">
        <v>505</v>
      </c>
      <c r="D47" s="415" t="s">
        <v>327</v>
      </c>
      <c r="E47" s="226">
        <v>1999</v>
      </c>
      <c r="F47" s="117">
        <v>97.9</v>
      </c>
      <c r="G47" s="399">
        <v>31</v>
      </c>
      <c r="H47" s="399">
        <f>G47</f>
        <v>31</v>
      </c>
      <c r="I47" s="417" t="s">
        <v>328</v>
      </c>
    </row>
    <row r="48" spans="1:10" ht="13.8" x14ac:dyDescent="0.25">
      <c r="A48" s="804"/>
      <c r="B48" s="399">
        <v>2</v>
      </c>
      <c r="C48" s="142">
        <v>85</v>
      </c>
      <c r="D48" s="402" t="s">
        <v>314</v>
      </c>
      <c r="E48" s="225">
        <v>1989</v>
      </c>
      <c r="F48" s="117">
        <v>82.1</v>
      </c>
      <c r="G48" s="70">
        <v>23</v>
      </c>
      <c r="H48" s="399">
        <f>H47+G48</f>
        <v>54</v>
      </c>
      <c r="I48" s="404" t="s">
        <v>315</v>
      </c>
    </row>
    <row r="49" spans="1:9" ht="13.8" x14ac:dyDescent="0.25">
      <c r="A49" s="804"/>
      <c r="B49" s="399">
        <v>3</v>
      </c>
      <c r="C49" s="142">
        <v>85</v>
      </c>
      <c r="D49" s="408" t="s">
        <v>318</v>
      </c>
      <c r="E49" s="14">
        <v>1999</v>
      </c>
      <c r="F49" s="117">
        <v>83.9</v>
      </c>
      <c r="G49" s="399">
        <v>34</v>
      </c>
      <c r="H49" s="399">
        <f t="shared" ref="H49:H50" si="4">H48+G49</f>
        <v>88</v>
      </c>
      <c r="I49" s="423" t="s">
        <v>319</v>
      </c>
    </row>
    <row r="50" spans="1:9" ht="13.8" x14ac:dyDescent="0.25">
      <c r="A50" s="804"/>
      <c r="B50" s="399">
        <v>4</v>
      </c>
      <c r="C50" s="142" t="s">
        <v>505</v>
      </c>
      <c r="D50" s="408" t="s">
        <v>365</v>
      </c>
      <c r="E50" s="14">
        <v>1990</v>
      </c>
      <c r="F50" s="139">
        <v>87.55</v>
      </c>
      <c r="G50" s="293">
        <v>32</v>
      </c>
      <c r="H50" s="399">
        <f t="shared" si="4"/>
        <v>120</v>
      </c>
      <c r="I50" s="433" t="s">
        <v>296</v>
      </c>
    </row>
    <row r="51" spans="1:9" x14ac:dyDescent="0.25">
      <c r="A51" s="806" t="s">
        <v>40</v>
      </c>
      <c r="B51" s="806"/>
      <c r="C51" s="806"/>
      <c r="D51" s="806"/>
      <c r="E51" s="809"/>
      <c r="F51" s="412">
        <f>SUM(F47:F50)</f>
        <v>351.45</v>
      </c>
      <c r="G51" s="2"/>
      <c r="H51" s="38"/>
      <c r="I51" s="2"/>
    </row>
    <row r="52" spans="1:9" x14ac:dyDescent="0.25">
      <c r="A52" s="807" t="s">
        <v>41</v>
      </c>
      <c r="B52" s="807"/>
      <c r="C52" s="807"/>
      <c r="D52" s="807"/>
      <c r="E52" s="807"/>
      <c r="F52" s="807"/>
      <c r="G52" s="810"/>
      <c r="H52" s="420">
        <f>H50</f>
        <v>120</v>
      </c>
      <c r="I52" s="2"/>
    </row>
    <row r="53" spans="1:9" ht="21.75" customHeight="1" x14ac:dyDescent="0.25"/>
    <row r="54" spans="1:9" x14ac:dyDescent="0.25">
      <c r="A54" s="220" t="s">
        <v>23</v>
      </c>
      <c r="B54" s="220"/>
      <c r="C54" s="220"/>
      <c r="D54" s="267" t="s">
        <v>417</v>
      </c>
      <c r="E54" s="220"/>
      <c r="F54" s="221"/>
    </row>
    <row r="55" spans="1:9" x14ac:dyDescent="0.25">
      <c r="A55" s="220"/>
      <c r="B55" s="220"/>
      <c r="C55" s="220"/>
      <c r="D55" s="220"/>
      <c r="E55" s="220"/>
      <c r="F55" s="209"/>
    </row>
    <row r="56" spans="1:9" x14ac:dyDescent="0.25">
      <c r="A56" s="220" t="s">
        <v>24</v>
      </c>
      <c r="B56" s="220"/>
      <c r="C56" s="220"/>
      <c r="D56" s="267" t="s">
        <v>418</v>
      </c>
      <c r="E56" s="220"/>
      <c r="F56" s="220"/>
    </row>
  </sheetData>
  <sheetProtection selectLockedCells="1" selectUnlockedCells="1"/>
  <mergeCells count="23">
    <mergeCell ref="A42:E42"/>
    <mergeCell ref="A43:G43"/>
    <mergeCell ref="A52:G52"/>
    <mergeCell ref="A45:D45"/>
    <mergeCell ref="A47:A50"/>
    <mergeCell ref="A51:E51"/>
    <mergeCell ref="A36:D36"/>
    <mergeCell ref="A38:A41"/>
    <mergeCell ref="A7:C7"/>
    <mergeCell ref="D7:H7"/>
    <mergeCell ref="A20:A23"/>
    <mergeCell ref="A24:E24"/>
    <mergeCell ref="A25:G25"/>
    <mergeCell ref="A18:D18"/>
    <mergeCell ref="A11:A14"/>
    <mergeCell ref="A29:A32"/>
    <mergeCell ref="A6:C6"/>
    <mergeCell ref="D6:H6"/>
    <mergeCell ref="C1:J1"/>
    <mergeCell ref="A2:J2"/>
    <mergeCell ref="A3:J3"/>
    <mergeCell ref="A4:J4"/>
    <mergeCell ref="D5:H5"/>
  </mergeCells>
  <phoneticPr fontId="6" type="noConversion"/>
  <pageMargins left="0.70866141732283472" right="0.70866141732283472" top="0.15748031496062992" bottom="0.15748031496062992" header="0.51181102362204722" footer="0.51181102362204722"/>
  <pageSetup paperSize="9" scale="67" firstPageNumber="0" orientation="portrait" r:id="rId1"/>
  <headerFooter alignWithMargins="0"/>
  <colBreaks count="1" manualBreakCount="1">
    <brk id="9" max="5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workbookViewId="0">
      <selection activeCell="D1" sqref="D1:O4"/>
    </sheetView>
  </sheetViews>
  <sheetFormatPr defaultColWidth="9.109375" defaultRowHeight="13.2" x14ac:dyDescent="0.25"/>
  <cols>
    <col min="1" max="1" width="6.5546875" style="2" customWidth="1"/>
    <col min="2" max="2" width="9.109375" style="2"/>
    <col min="3" max="3" width="14.33203125" style="2" customWidth="1"/>
    <col min="4" max="4" width="8.33203125" style="2" customWidth="1"/>
    <col min="5" max="5" width="7.44140625" style="2" customWidth="1"/>
    <col min="6" max="6" width="24.33203125" style="2" bestFit="1" customWidth="1"/>
    <col min="7" max="7" width="12.5546875" style="2" customWidth="1"/>
    <col min="8" max="8" width="7.33203125" style="2" customWidth="1"/>
    <col min="9" max="9" width="6" style="2" customWidth="1"/>
    <col min="10" max="10" width="5.44140625" style="30" customWidth="1"/>
    <col min="11" max="11" width="6" style="2" customWidth="1"/>
    <col min="12" max="12" width="6.44140625" style="2" customWidth="1"/>
    <col min="13" max="13" width="5.44140625" style="2" customWidth="1"/>
    <col min="14" max="14" width="7.6640625" style="2" customWidth="1"/>
    <col min="15" max="15" width="7" style="2" customWidth="1"/>
    <col min="16" max="16" width="6.33203125" style="2" customWidth="1"/>
    <col min="17" max="17" width="10.109375" style="2" customWidth="1"/>
    <col min="18" max="18" width="14.109375" style="2" customWidth="1"/>
    <col min="19" max="16384" width="9.109375" style="2"/>
  </cols>
  <sheetData>
    <row r="1" spans="1:19" x14ac:dyDescent="0.25">
      <c r="A1" s="867"/>
      <c r="B1" s="221"/>
      <c r="C1" s="221"/>
      <c r="D1" s="762" t="s">
        <v>74</v>
      </c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221"/>
      <c r="Q1" s="221"/>
      <c r="R1" s="221"/>
    </row>
    <row r="2" spans="1:19" x14ac:dyDescent="0.25">
      <c r="A2" s="221"/>
      <c r="B2" s="221"/>
      <c r="C2" s="221"/>
      <c r="D2" s="762" t="s">
        <v>368</v>
      </c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221"/>
      <c r="Q2" s="221"/>
      <c r="R2" s="221"/>
    </row>
    <row r="3" spans="1:19" ht="12.75" customHeight="1" x14ac:dyDescent="0.25">
      <c r="A3" s="867"/>
      <c r="B3" s="380"/>
      <c r="C3" s="380"/>
      <c r="D3" s="762" t="s">
        <v>2</v>
      </c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380"/>
      <c r="Q3" s="380"/>
      <c r="R3" s="380"/>
      <c r="S3" s="380"/>
    </row>
    <row r="4" spans="1:19" x14ac:dyDescent="0.25">
      <c r="A4" s="867"/>
      <c r="B4" s="221"/>
      <c r="C4" s="221"/>
      <c r="D4" s="762" t="s">
        <v>369</v>
      </c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221"/>
      <c r="Q4" s="221"/>
      <c r="R4" s="221"/>
    </row>
    <row r="5" spans="1:19" x14ac:dyDescent="0.25">
      <c r="A5" s="762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</row>
    <row r="6" spans="1:19" x14ac:dyDescent="0.25">
      <c r="A6" s="372"/>
      <c r="B6" s="372"/>
      <c r="C6" s="372"/>
      <c r="D6" s="776" t="s">
        <v>3</v>
      </c>
      <c r="E6" s="811"/>
      <c r="F6" s="811"/>
      <c r="G6" s="811"/>
      <c r="H6" s="811"/>
      <c r="I6" s="811"/>
      <c r="J6" s="811"/>
      <c r="K6" s="811"/>
      <c r="L6" s="811"/>
      <c r="M6" s="811"/>
      <c r="N6" s="811"/>
      <c r="O6" s="811"/>
      <c r="P6" s="372"/>
      <c r="Q6" s="372"/>
      <c r="R6" s="372"/>
    </row>
    <row r="7" spans="1:19" x14ac:dyDescent="0.25">
      <c r="A7" s="766" t="s">
        <v>371</v>
      </c>
      <c r="B7" s="766"/>
      <c r="C7" s="766"/>
      <c r="D7" s="774" t="s">
        <v>370</v>
      </c>
      <c r="E7" s="775"/>
      <c r="F7" s="775"/>
      <c r="G7" s="775"/>
      <c r="H7" s="775"/>
      <c r="I7" s="775"/>
      <c r="J7" s="775"/>
      <c r="K7" s="775"/>
      <c r="L7" s="775"/>
      <c r="M7" s="775"/>
      <c r="N7" s="775"/>
      <c r="O7" s="775"/>
      <c r="P7" s="766" t="s">
        <v>28</v>
      </c>
      <c r="Q7" s="766"/>
      <c r="R7" s="766"/>
    </row>
    <row r="8" spans="1:19" ht="19.5" customHeight="1" x14ac:dyDescent="0.25">
      <c r="A8" s="760" t="s">
        <v>372</v>
      </c>
      <c r="B8" s="760"/>
      <c r="C8" s="760"/>
      <c r="D8" s="761" t="s">
        <v>518</v>
      </c>
      <c r="E8" s="762"/>
      <c r="F8" s="762"/>
      <c r="G8" s="762"/>
      <c r="H8" s="762"/>
      <c r="I8" s="762"/>
      <c r="J8" s="762"/>
      <c r="K8" s="762"/>
      <c r="L8" s="762"/>
      <c r="M8" s="762"/>
      <c r="N8" s="762"/>
      <c r="O8" s="762"/>
      <c r="P8" s="816" t="s">
        <v>29</v>
      </c>
      <c r="Q8" s="816"/>
      <c r="R8" s="816"/>
    </row>
    <row r="9" spans="1:19" x14ac:dyDescent="0.25">
      <c r="A9" s="763" t="s">
        <v>69</v>
      </c>
      <c r="B9" s="763"/>
      <c r="C9" s="763"/>
      <c r="D9" s="817"/>
      <c r="E9" s="817"/>
      <c r="F9" s="817"/>
      <c r="G9" s="817"/>
      <c r="H9" s="817"/>
      <c r="I9" s="817"/>
      <c r="J9" s="817"/>
      <c r="K9" s="817"/>
      <c r="L9" s="817"/>
      <c r="M9" s="817"/>
      <c r="N9" s="817"/>
      <c r="O9" s="817"/>
      <c r="P9" s="763" t="s">
        <v>6</v>
      </c>
      <c r="Q9" s="763"/>
      <c r="R9" s="763"/>
    </row>
    <row r="10" spans="1:19" ht="17.25" customHeight="1" x14ac:dyDescent="0.25">
      <c r="A10" s="3" t="s">
        <v>19</v>
      </c>
      <c r="B10" s="3" t="s">
        <v>27</v>
      </c>
      <c r="C10" s="3" t="s">
        <v>30</v>
      </c>
      <c r="D10" s="764" t="s">
        <v>512</v>
      </c>
      <c r="E10" s="764"/>
      <c r="F10" s="764"/>
      <c r="G10" s="764"/>
      <c r="H10" s="764"/>
      <c r="I10" s="764"/>
      <c r="J10" s="764"/>
      <c r="K10" s="764"/>
      <c r="L10" s="764"/>
      <c r="M10" s="764"/>
      <c r="N10" s="764"/>
      <c r="O10" s="764"/>
      <c r="P10" s="3" t="s">
        <v>7</v>
      </c>
      <c r="Q10" s="3" t="s">
        <v>8</v>
      </c>
      <c r="R10" s="3" t="s">
        <v>9</v>
      </c>
    </row>
    <row r="11" spans="1:19" x14ac:dyDescent="0.25">
      <c r="A11" s="3">
        <v>151</v>
      </c>
      <c r="B11" s="3">
        <v>204</v>
      </c>
      <c r="C11" s="3">
        <v>234.5</v>
      </c>
      <c r="D11" s="764" t="s">
        <v>58</v>
      </c>
      <c r="E11" s="764"/>
      <c r="F11" s="764"/>
      <c r="G11" s="764"/>
      <c r="H11" s="764"/>
      <c r="I11" s="764"/>
      <c r="J11" s="764"/>
      <c r="K11" s="764"/>
      <c r="L11" s="764"/>
      <c r="M11" s="764"/>
      <c r="N11" s="764"/>
      <c r="O11" s="764"/>
      <c r="P11" s="3">
        <v>192</v>
      </c>
      <c r="Q11" s="3">
        <v>126</v>
      </c>
      <c r="R11" s="3">
        <v>75</v>
      </c>
    </row>
    <row r="12" spans="1:19" x14ac:dyDescent="0.25">
      <c r="A12" s="9"/>
      <c r="B12" s="9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</row>
    <row r="13" spans="1:19" x14ac:dyDescent="0.25">
      <c r="A13" s="10" t="s">
        <v>10</v>
      </c>
      <c r="B13" s="11"/>
      <c r="C13" s="11"/>
      <c r="D13" s="12">
        <v>210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9"/>
      <c r="R13" s="9"/>
    </row>
    <row r="14" spans="1:19" x14ac:dyDescent="0.25">
      <c r="A14" s="10" t="s">
        <v>11</v>
      </c>
      <c r="B14" s="11"/>
      <c r="C14" s="11"/>
      <c r="D14" s="12">
        <v>34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9"/>
      <c r="R14" s="9"/>
    </row>
    <row r="16" spans="1:19" ht="11.25" customHeight="1" x14ac:dyDescent="0.25">
      <c r="A16" s="783" t="s">
        <v>12</v>
      </c>
      <c r="B16" s="769" t="s">
        <v>13</v>
      </c>
      <c r="C16" s="769"/>
      <c r="D16" s="769" t="s">
        <v>14</v>
      </c>
      <c r="E16" s="769" t="s">
        <v>15</v>
      </c>
      <c r="F16" s="769" t="s">
        <v>16</v>
      </c>
      <c r="G16" s="769" t="s">
        <v>17</v>
      </c>
      <c r="H16" s="769" t="s">
        <v>18</v>
      </c>
      <c r="I16" s="769" t="s">
        <v>19</v>
      </c>
      <c r="J16" s="814" t="s">
        <v>12</v>
      </c>
      <c r="K16" s="812" t="s">
        <v>27</v>
      </c>
      <c r="L16" s="812"/>
      <c r="M16" s="812" t="s">
        <v>12</v>
      </c>
      <c r="N16" s="769" t="s">
        <v>31</v>
      </c>
      <c r="O16" s="769" t="s">
        <v>20</v>
      </c>
      <c r="P16" s="769" t="s">
        <v>21</v>
      </c>
      <c r="Q16" s="769" t="s">
        <v>22</v>
      </c>
      <c r="R16" s="771"/>
    </row>
    <row r="17" spans="1:20" x14ac:dyDescent="0.25">
      <c r="A17" s="794"/>
      <c r="B17" s="793"/>
      <c r="C17" s="793"/>
      <c r="D17" s="793"/>
      <c r="E17" s="793"/>
      <c r="F17" s="793"/>
      <c r="G17" s="793"/>
      <c r="H17" s="793"/>
      <c r="I17" s="793"/>
      <c r="J17" s="815"/>
      <c r="K17" s="88" t="s">
        <v>30</v>
      </c>
      <c r="L17" s="88" t="s">
        <v>32</v>
      </c>
      <c r="M17" s="813"/>
      <c r="N17" s="793"/>
      <c r="O17" s="793"/>
      <c r="P17" s="793"/>
      <c r="Q17" s="793"/>
      <c r="R17" s="795"/>
    </row>
    <row r="18" spans="1:20" ht="15" customHeight="1" x14ac:dyDescent="0.25">
      <c r="A18" s="547">
        <v>1</v>
      </c>
      <c r="B18" s="173" t="s">
        <v>197</v>
      </c>
      <c r="C18" s="133"/>
      <c r="D18" s="226">
        <v>1990</v>
      </c>
      <c r="E18" s="251" t="s">
        <v>152</v>
      </c>
      <c r="F18" s="212" t="s">
        <v>196</v>
      </c>
      <c r="G18" s="232" t="s">
        <v>519</v>
      </c>
      <c r="H18" s="637">
        <v>63</v>
      </c>
      <c r="I18" s="234">
        <v>146</v>
      </c>
      <c r="J18" s="234">
        <v>1</v>
      </c>
      <c r="K18" s="234">
        <v>150</v>
      </c>
      <c r="L18" s="234">
        <f t="shared" ref="L18:L28" si="0">K18/2</f>
        <v>75</v>
      </c>
      <c r="M18" s="234">
        <v>1</v>
      </c>
      <c r="N18" s="32">
        <f t="shared" ref="N18:N28" si="1">I18+L18</f>
        <v>221</v>
      </c>
      <c r="O18" s="32">
        <v>20</v>
      </c>
      <c r="P18" s="131" t="s">
        <v>7</v>
      </c>
      <c r="Q18" s="309" t="s">
        <v>198</v>
      </c>
      <c r="R18" s="656"/>
    </row>
    <row r="19" spans="1:20" s="17" customFormat="1" ht="15" customHeight="1" x14ac:dyDescent="0.25">
      <c r="A19" s="547">
        <f>A18+1</f>
        <v>2</v>
      </c>
      <c r="B19" s="168" t="s">
        <v>360</v>
      </c>
      <c r="C19" s="133"/>
      <c r="D19" s="226">
        <v>1999</v>
      </c>
      <c r="E19" s="131" t="s">
        <v>8</v>
      </c>
      <c r="F19" s="299" t="s">
        <v>436</v>
      </c>
      <c r="G19" s="300" t="s">
        <v>99</v>
      </c>
      <c r="H19" s="233">
        <v>62.9</v>
      </c>
      <c r="I19" s="234">
        <v>113</v>
      </c>
      <c r="J19" s="234">
        <v>2</v>
      </c>
      <c r="K19" s="234">
        <v>148</v>
      </c>
      <c r="L19" s="234">
        <f t="shared" si="0"/>
        <v>74</v>
      </c>
      <c r="M19" s="234">
        <v>3</v>
      </c>
      <c r="N19" s="32">
        <f t="shared" si="1"/>
        <v>187</v>
      </c>
      <c r="O19" s="234">
        <v>18</v>
      </c>
      <c r="P19" s="634" t="s">
        <v>8</v>
      </c>
      <c r="Q19" s="437" t="s">
        <v>443</v>
      </c>
      <c r="R19" s="656"/>
    </row>
    <row r="20" spans="1:20" s="218" customFormat="1" ht="15" customHeight="1" x14ac:dyDescent="0.25">
      <c r="A20" s="547">
        <f t="shared" ref="A20:A28" si="2">A19+1</f>
        <v>3</v>
      </c>
      <c r="B20" s="168" t="s">
        <v>359</v>
      </c>
      <c r="C20" s="133"/>
      <c r="D20" s="226">
        <v>1995</v>
      </c>
      <c r="E20" s="270" t="s">
        <v>7</v>
      </c>
      <c r="F20" s="76" t="s">
        <v>268</v>
      </c>
      <c r="G20" s="91"/>
      <c r="H20" s="213">
        <v>62.65</v>
      </c>
      <c r="I20" s="251">
        <v>108</v>
      </c>
      <c r="J20" s="234">
        <v>3</v>
      </c>
      <c r="K20" s="234">
        <v>148</v>
      </c>
      <c r="L20" s="234">
        <f t="shared" si="0"/>
        <v>74</v>
      </c>
      <c r="M20" s="234">
        <v>2</v>
      </c>
      <c r="N20" s="32">
        <f t="shared" si="1"/>
        <v>182</v>
      </c>
      <c r="O20" s="234">
        <v>16</v>
      </c>
      <c r="P20" s="634" t="s">
        <v>8</v>
      </c>
      <c r="Q20" s="604" t="s">
        <v>295</v>
      </c>
      <c r="R20" s="497"/>
      <c r="S20" s="302"/>
    </row>
    <row r="21" spans="1:20" ht="15" customHeight="1" x14ac:dyDescent="0.25">
      <c r="A21" s="547">
        <f t="shared" si="2"/>
        <v>4</v>
      </c>
      <c r="B21" s="638" t="s">
        <v>331</v>
      </c>
      <c r="C21" s="557"/>
      <c r="D21" s="639">
        <v>1998</v>
      </c>
      <c r="E21" s="634" t="s">
        <v>8</v>
      </c>
      <c r="F21" s="244" t="s">
        <v>258</v>
      </c>
      <c r="G21" s="234"/>
      <c r="H21" s="494">
        <v>62.9</v>
      </c>
      <c r="I21" s="640">
        <v>80</v>
      </c>
      <c r="J21" s="640">
        <v>5</v>
      </c>
      <c r="K21" s="640">
        <v>126</v>
      </c>
      <c r="L21" s="234">
        <f t="shared" si="0"/>
        <v>63</v>
      </c>
      <c r="M21" s="234">
        <v>4</v>
      </c>
      <c r="N21" s="32">
        <f t="shared" si="1"/>
        <v>143</v>
      </c>
      <c r="O21" s="640">
        <v>15</v>
      </c>
      <c r="P21" s="634" t="s">
        <v>8</v>
      </c>
      <c r="Q21" s="641" t="s">
        <v>332</v>
      </c>
      <c r="R21" s="642"/>
    </row>
    <row r="22" spans="1:20" ht="15" customHeight="1" x14ac:dyDescent="0.25">
      <c r="A22" s="547">
        <f t="shared" si="2"/>
        <v>5</v>
      </c>
      <c r="B22" s="168" t="s">
        <v>226</v>
      </c>
      <c r="C22" s="133"/>
      <c r="D22" s="226">
        <v>1985</v>
      </c>
      <c r="E22" s="131" t="s">
        <v>7</v>
      </c>
      <c r="F22" s="33" t="s">
        <v>137</v>
      </c>
      <c r="G22" s="301"/>
      <c r="H22" s="233">
        <v>62.95</v>
      </c>
      <c r="I22" s="234">
        <v>76</v>
      </c>
      <c r="J22" s="234">
        <v>7</v>
      </c>
      <c r="K22" s="234">
        <v>124</v>
      </c>
      <c r="L22" s="234">
        <f t="shared" si="0"/>
        <v>62</v>
      </c>
      <c r="M22" s="234">
        <v>5</v>
      </c>
      <c r="N22" s="32">
        <f t="shared" si="1"/>
        <v>138</v>
      </c>
      <c r="O22" s="32">
        <v>14</v>
      </c>
      <c r="P22" s="634" t="s">
        <v>8</v>
      </c>
      <c r="Q22" s="81" t="s">
        <v>227</v>
      </c>
      <c r="R22" s="497"/>
      <c r="T22" s="19"/>
    </row>
    <row r="23" spans="1:20" ht="15" customHeight="1" x14ac:dyDescent="0.25">
      <c r="A23" s="547">
        <f t="shared" si="2"/>
        <v>6</v>
      </c>
      <c r="B23" s="268" t="s">
        <v>335</v>
      </c>
      <c r="C23" s="553"/>
      <c r="D23" s="639">
        <v>1999</v>
      </c>
      <c r="E23" s="643" t="s">
        <v>9</v>
      </c>
      <c r="F23" s="212" t="s">
        <v>272</v>
      </c>
      <c r="G23" s="252"/>
      <c r="H23" s="592">
        <v>63</v>
      </c>
      <c r="I23" s="234">
        <v>83</v>
      </c>
      <c r="J23" s="640">
        <v>4</v>
      </c>
      <c r="K23" s="640">
        <v>105</v>
      </c>
      <c r="L23" s="234">
        <f t="shared" si="0"/>
        <v>52.5</v>
      </c>
      <c r="M23" s="234">
        <v>7</v>
      </c>
      <c r="N23" s="32">
        <f t="shared" si="1"/>
        <v>135.5</v>
      </c>
      <c r="O23" s="640">
        <v>13</v>
      </c>
      <c r="P23" s="634" t="s">
        <v>8</v>
      </c>
      <c r="Q23" s="644" t="s">
        <v>336</v>
      </c>
      <c r="R23" s="642"/>
      <c r="T23" s="19"/>
    </row>
    <row r="24" spans="1:20" ht="15" customHeight="1" x14ac:dyDescent="0.25">
      <c r="A24" s="547">
        <f t="shared" si="2"/>
        <v>7</v>
      </c>
      <c r="B24" s="162" t="s">
        <v>139</v>
      </c>
      <c r="C24" s="80"/>
      <c r="D24" s="135">
        <v>2000</v>
      </c>
      <c r="E24" s="131" t="s">
        <v>9</v>
      </c>
      <c r="F24" s="212" t="s">
        <v>138</v>
      </c>
      <c r="G24" s="212"/>
      <c r="H24" s="99">
        <v>61.9</v>
      </c>
      <c r="I24" s="234">
        <v>79</v>
      </c>
      <c r="J24" s="234">
        <v>6</v>
      </c>
      <c r="K24" s="234">
        <v>100</v>
      </c>
      <c r="L24" s="234">
        <f t="shared" si="0"/>
        <v>50</v>
      </c>
      <c r="M24" s="234">
        <v>8</v>
      </c>
      <c r="N24" s="32">
        <f t="shared" si="1"/>
        <v>129</v>
      </c>
      <c r="O24" s="94">
        <v>12</v>
      </c>
      <c r="P24" s="634" t="s">
        <v>8</v>
      </c>
      <c r="Q24" s="230" t="s">
        <v>140</v>
      </c>
      <c r="R24" s="645"/>
      <c r="T24" s="19"/>
    </row>
    <row r="25" spans="1:20" ht="15" customHeight="1" x14ac:dyDescent="0.25">
      <c r="A25" s="547">
        <f t="shared" si="2"/>
        <v>8</v>
      </c>
      <c r="B25" s="646" t="s">
        <v>333</v>
      </c>
      <c r="C25" s="562"/>
      <c r="D25" s="639">
        <v>1989</v>
      </c>
      <c r="E25" s="634" t="s">
        <v>8</v>
      </c>
      <c r="F25" s="238" t="s">
        <v>258</v>
      </c>
      <c r="G25" s="212"/>
      <c r="H25" s="99">
        <v>62.65</v>
      </c>
      <c r="I25" s="647">
        <v>75</v>
      </c>
      <c r="J25" s="640">
        <v>8</v>
      </c>
      <c r="K25" s="640">
        <v>82</v>
      </c>
      <c r="L25" s="234">
        <f t="shared" si="0"/>
        <v>41</v>
      </c>
      <c r="M25" s="234">
        <v>10</v>
      </c>
      <c r="N25" s="32">
        <f t="shared" si="1"/>
        <v>116</v>
      </c>
      <c r="O25" s="647">
        <v>11</v>
      </c>
      <c r="P25" s="88" t="s">
        <v>9</v>
      </c>
      <c r="Q25" s="648" t="s">
        <v>334</v>
      </c>
      <c r="R25" s="649"/>
      <c r="T25" s="19"/>
    </row>
    <row r="26" spans="1:20" ht="15" customHeight="1" x14ac:dyDescent="0.25">
      <c r="A26" s="547">
        <f t="shared" si="2"/>
        <v>9</v>
      </c>
      <c r="B26" s="615" t="s">
        <v>384</v>
      </c>
      <c r="C26" s="615"/>
      <c r="D26" s="226">
        <v>1996</v>
      </c>
      <c r="E26" s="88" t="s">
        <v>9</v>
      </c>
      <c r="F26" s="635" t="s">
        <v>270</v>
      </c>
      <c r="G26" s="636"/>
      <c r="H26" s="653">
        <v>61.85</v>
      </c>
      <c r="I26" s="655">
        <v>69</v>
      </c>
      <c r="J26" s="654">
        <v>9</v>
      </c>
      <c r="K26" s="640">
        <v>85</v>
      </c>
      <c r="L26" s="234">
        <f t="shared" si="0"/>
        <v>42.5</v>
      </c>
      <c r="M26" s="234">
        <v>9</v>
      </c>
      <c r="N26" s="32">
        <f t="shared" si="1"/>
        <v>111.5</v>
      </c>
      <c r="O26" s="634" t="s">
        <v>432</v>
      </c>
      <c r="P26" s="88" t="s">
        <v>9</v>
      </c>
      <c r="Q26" s="491" t="s">
        <v>388</v>
      </c>
      <c r="R26" s="242"/>
      <c r="T26" s="19"/>
    </row>
    <row r="27" spans="1:20" ht="15" customHeight="1" x14ac:dyDescent="0.25">
      <c r="A27" s="547">
        <f t="shared" si="2"/>
        <v>10</v>
      </c>
      <c r="B27" s="615" t="s">
        <v>165</v>
      </c>
      <c r="C27" s="601"/>
      <c r="D27" s="224">
        <v>1986</v>
      </c>
      <c r="E27" s="297" t="s">
        <v>8</v>
      </c>
      <c r="F27" s="567" t="s">
        <v>448</v>
      </c>
      <c r="G27" s="631"/>
      <c r="H27" s="632">
        <v>62.5</v>
      </c>
      <c r="I27" s="244">
        <v>45</v>
      </c>
      <c r="J27" s="100">
        <v>10</v>
      </c>
      <c r="K27" s="100">
        <v>110</v>
      </c>
      <c r="L27" s="100">
        <f t="shared" si="0"/>
        <v>55</v>
      </c>
      <c r="M27" s="100">
        <v>6</v>
      </c>
      <c r="N27" s="473">
        <f t="shared" si="1"/>
        <v>100</v>
      </c>
      <c r="O27" s="473">
        <v>10</v>
      </c>
      <c r="P27" s="100" t="s">
        <v>9</v>
      </c>
      <c r="Q27" s="657" t="s">
        <v>167</v>
      </c>
      <c r="R27" s="658"/>
      <c r="T27" s="19"/>
    </row>
    <row r="28" spans="1:20" ht="15" customHeight="1" x14ac:dyDescent="0.25">
      <c r="A28" s="633">
        <f t="shared" si="2"/>
        <v>11</v>
      </c>
      <c r="B28" s="163" t="s">
        <v>178</v>
      </c>
      <c r="C28" s="120"/>
      <c r="D28" s="226">
        <v>2002</v>
      </c>
      <c r="E28" s="570" t="s">
        <v>9</v>
      </c>
      <c r="F28" s="631" t="s">
        <v>179</v>
      </c>
      <c r="G28" s="436" t="s">
        <v>180</v>
      </c>
      <c r="H28" s="480">
        <v>62.55</v>
      </c>
      <c r="I28" s="244">
        <v>29</v>
      </c>
      <c r="J28" s="244">
        <v>11</v>
      </c>
      <c r="K28" s="244">
        <v>77</v>
      </c>
      <c r="L28" s="650">
        <f t="shared" si="0"/>
        <v>38.5</v>
      </c>
      <c r="M28" s="650">
        <v>11</v>
      </c>
      <c r="N28" s="651">
        <f t="shared" si="1"/>
        <v>67.5</v>
      </c>
      <c r="O28" s="135">
        <v>9</v>
      </c>
      <c r="P28" s="652"/>
      <c r="Q28" s="659" t="s">
        <v>181</v>
      </c>
      <c r="R28" s="660"/>
      <c r="T28" s="19"/>
    </row>
    <row r="30" spans="1:20" s="210" customFormat="1" x14ac:dyDescent="0.25">
      <c r="A30" s="220" t="s">
        <v>23</v>
      </c>
      <c r="B30" s="220"/>
      <c r="C30" s="220"/>
      <c r="D30" s="292" t="s">
        <v>417</v>
      </c>
      <c r="E30" s="220"/>
      <c r="F30" s="221"/>
      <c r="G30" s="220"/>
      <c r="H30" s="220" t="s">
        <v>416</v>
      </c>
      <c r="I30" s="220"/>
      <c r="J30" s="220"/>
      <c r="K30" s="222"/>
      <c r="L30" s="292" t="s">
        <v>503</v>
      </c>
      <c r="M30" s="220"/>
      <c r="N30" s="221"/>
    </row>
    <row r="31" spans="1:20" s="210" customFormat="1" x14ac:dyDescent="0.25">
      <c r="A31" s="220"/>
      <c r="B31" s="220"/>
      <c r="C31" s="220"/>
      <c r="D31" s="220"/>
      <c r="E31" s="220"/>
      <c r="F31" s="209"/>
      <c r="G31" s="209"/>
      <c r="H31" s="220"/>
      <c r="I31" s="220"/>
      <c r="J31" s="220"/>
      <c r="K31" s="220"/>
      <c r="L31" s="220"/>
      <c r="M31" s="220"/>
    </row>
    <row r="32" spans="1:20" s="210" customFormat="1" x14ac:dyDescent="0.25">
      <c r="A32" s="220" t="s">
        <v>24</v>
      </c>
      <c r="B32" s="220"/>
      <c r="C32" s="220"/>
      <c r="D32" s="292" t="s">
        <v>418</v>
      </c>
      <c r="E32" s="220"/>
      <c r="F32" s="220"/>
      <c r="G32" s="220"/>
      <c r="H32" s="220" t="s">
        <v>25</v>
      </c>
      <c r="I32" s="220"/>
      <c r="J32" s="220"/>
      <c r="K32" s="220"/>
      <c r="L32" s="292" t="s">
        <v>437</v>
      </c>
      <c r="M32" s="220"/>
    </row>
  </sheetData>
  <sheetProtection selectLockedCells="1" selectUnlockedCells="1"/>
  <sortState ref="B18:R28">
    <sortCondition descending="1" ref="N18:N28"/>
  </sortState>
  <mergeCells count="32">
    <mergeCell ref="A7:C7"/>
    <mergeCell ref="D7:O7"/>
    <mergeCell ref="A5:R5"/>
    <mergeCell ref="P7:R7"/>
    <mergeCell ref="D4:O4"/>
    <mergeCell ref="D3:O3"/>
    <mergeCell ref="D2:O2"/>
    <mergeCell ref="D1:O1"/>
    <mergeCell ref="A8:C8"/>
    <mergeCell ref="D8:O8"/>
    <mergeCell ref="P8:R8"/>
    <mergeCell ref="P9:R9"/>
    <mergeCell ref="D10:O10"/>
    <mergeCell ref="A9:C9"/>
    <mergeCell ref="D9:O9"/>
    <mergeCell ref="Q16:R17"/>
    <mergeCell ref="N16:N17"/>
    <mergeCell ref="O16:O17"/>
    <mergeCell ref="A16:A17"/>
    <mergeCell ref="B16:C17"/>
    <mergeCell ref="E16:E17"/>
    <mergeCell ref="M16:M17"/>
    <mergeCell ref="G16:G17"/>
    <mergeCell ref="H16:H17"/>
    <mergeCell ref="I16:I17"/>
    <mergeCell ref="J16:J17"/>
    <mergeCell ref="F16:F17"/>
    <mergeCell ref="D6:O6"/>
    <mergeCell ref="D11:O11"/>
    <mergeCell ref="D16:D17"/>
    <mergeCell ref="K16:L16"/>
    <mergeCell ref="P16:P17"/>
  </mergeCells>
  <phoneticPr fontId="6" type="noConversion"/>
  <printOptions horizontalCentered="1" verticalCentered="1"/>
  <pageMargins left="0.59055118110236227" right="0.19685039370078741" top="0.59055118110236227" bottom="0.59055118110236227" header="0" footer="0"/>
  <pageSetup paperSize="9" scale="86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selection activeCell="D1" sqref="D1:O4"/>
    </sheetView>
  </sheetViews>
  <sheetFormatPr defaultColWidth="9.109375" defaultRowHeight="13.2" x14ac:dyDescent="0.25"/>
  <cols>
    <col min="1" max="1" width="5.5546875" style="2" customWidth="1"/>
    <col min="2" max="2" width="9.109375" style="2"/>
    <col min="3" max="3" width="12.33203125" style="2" customWidth="1"/>
    <col min="4" max="4" width="8.33203125" style="2" customWidth="1"/>
    <col min="5" max="5" width="6.109375" style="2" customWidth="1"/>
    <col min="6" max="6" width="24" style="2" customWidth="1"/>
    <col min="7" max="7" width="15" style="2" customWidth="1"/>
    <col min="8" max="8" width="7.33203125" style="2" customWidth="1"/>
    <col min="9" max="9" width="6" style="2" customWidth="1"/>
    <col min="10" max="10" width="5.44140625" style="30" customWidth="1"/>
    <col min="11" max="11" width="6" style="2" customWidth="1"/>
    <col min="12" max="12" width="6.44140625" style="2" customWidth="1"/>
    <col min="13" max="13" width="5.44140625" style="2" customWidth="1"/>
    <col min="14" max="14" width="7.109375" style="2" customWidth="1"/>
    <col min="15" max="15" width="7" style="2" customWidth="1"/>
    <col min="16" max="16" width="6.33203125" style="2" customWidth="1"/>
    <col min="17" max="17" width="10.109375" style="2" customWidth="1"/>
    <col min="18" max="18" width="21.88671875" style="2" customWidth="1"/>
    <col min="19" max="16384" width="9.109375" style="2"/>
  </cols>
  <sheetData>
    <row r="1" spans="1:19" x14ac:dyDescent="0.25">
      <c r="A1" s="867"/>
      <c r="B1" s="221"/>
      <c r="C1" s="221"/>
      <c r="D1" s="762" t="s">
        <v>74</v>
      </c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221"/>
      <c r="Q1" s="221"/>
      <c r="R1" s="221"/>
    </row>
    <row r="2" spans="1:19" x14ac:dyDescent="0.25">
      <c r="A2" s="221"/>
      <c r="B2" s="221"/>
      <c r="C2" s="221"/>
      <c r="D2" s="762" t="s">
        <v>368</v>
      </c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221"/>
      <c r="Q2" s="221"/>
      <c r="R2" s="221"/>
    </row>
    <row r="3" spans="1:19" ht="12.75" customHeight="1" x14ac:dyDescent="0.25">
      <c r="A3" s="867"/>
      <c r="B3" s="380"/>
      <c r="C3" s="380"/>
      <c r="D3" s="762" t="s">
        <v>2</v>
      </c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380"/>
      <c r="Q3" s="380"/>
      <c r="R3" s="380"/>
      <c r="S3" s="380"/>
    </row>
    <row r="4" spans="1:19" x14ac:dyDescent="0.25">
      <c r="A4" s="867"/>
      <c r="B4" s="221"/>
      <c r="C4" s="221"/>
      <c r="D4" s="762" t="s">
        <v>369</v>
      </c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221"/>
      <c r="Q4" s="221"/>
      <c r="R4" s="221"/>
    </row>
    <row r="5" spans="1:19" x14ac:dyDescent="0.25">
      <c r="A5" s="762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</row>
    <row r="6" spans="1:19" x14ac:dyDescent="0.25">
      <c r="A6" s="372"/>
      <c r="B6" s="372"/>
      <c r="C6" s="372"/>
      <c r="D6" s="776" t="s">
        <v>3</v>
      </c>
      <c r="E6" s="811"/>
      <c r="F6" s="811"/>
      <c r="G6" s="811"/>
      <c r="H6" s="811"/>
      <c r="I6" s="811"/>
      <c r="J6" s="811"/>
      <c r="K6" s="811"/>
      <c r="L6" s="811"/>
      <c r="M6" s="811"/>
      <c r="N6" s="811"/>
      <c r="O6" s="811"/>
      <c r="P6" s="372"/>
      <c r="Q6" s="372"/>
      <c r="R6" s="372"/>
    </row>
    <row r="7" spans="1:19" x14ac:dyDescent="0.25">
      <c r="A7" s="766" t="s">
        <v>371</v>
      </c>
      <c r="B7" s="766"/>
      <c r="C7" s="766"/>
      <c r="D7" s="774" t="s">
        <v>370</v>
      </c>
      <c r="E7" s="775"/>
      <c r="F7" s="775"/>
      <c r="G7" s="775"/>
      <c r="H7" s="775"/>
      <c r="I7" s="775"/>
      <c r="J7" s="775"/>
      <c r="K7" s="775"/>
      <c r="L7" s="775"/>
      <c r="M7" s="775"/>
      <c r="N7" s="775"/>
      <c r="O7" s="775"/>
      <c r="P7" s="766" t="s">
        <v>28</v>
      </c>
      <c r="Q7" s="766"/>
      <c r="R7" s="766"/>
    </row>
    <row r="8" spans="1:19" ht="19.5" customHeight="1" x14ac:dyDescent="0.25">
      <c r="A8" s="760" t="s">
        <v>372</v>
      </c>
      <c r="B8" s="760"/>
      <c r="C8" s="760"/>
      <c r="D8" s="761" t="s">
        <v>518</v>
      </c>
      <c r="E8" s="762"/>
      <c r="F8" s="762"/>
      <c r="G8" s="762"/>
      <c r="H8" s="762"/>
      <c r="I8" s="762"/>
      <c r="J8" s="762"/>
      <c r="K8" s="762"/>
      <c r="L8" s="762"/>
      <c r="M8" s="762"/>
      <c r="N8" s="762"/>
      <c r="O8" s="762"/>
      <c r="P8" s="816" t="s">
        <v>29</v>
      </c>
      <c r="Q8" s="816"/>
      <c r="R8" s="816"/>
    </row>
    <row r="9" spans="1:19" x14ac:dyDescent="0.25">
      <c r="A9" s="763" t="s">
        <v>69</v>
      </c>
      <c r="B9" s="763"/>
      <c r="C9" s="763"/>
      <c r="D9" s="817"/>
      <c r="E9" s="817"/>
      <c r="F9" s="817"/>
      <c r="G9" s="817"/>
      <c r="H9" s="817"/>
      <c r="I9" s="817"/>
      <c r="J9" s="817"/>
      <c r="K9" s="817"/>
      <c r="L9" s="817"/>
      <c r="M9" s="817"/>
      <c r="N9" s="817"/>
      <c r="O9" s="817"/>
      <c r="P9" s="763" t="s">
        <v>6</v>
      </c>
      <c r="Q9" s="763"/>
      <c r="R9" s="763"/>
    </row>
    <row r="10" spans="1:19" ht="17.25" customHeight="1" x14ac:dyDescent="0.25">
      <c r="A10" s="3" t="s">
        <v>19</v>
      </c>
      <c r="B10" s="3" t="s">
        <v>27</v>
      </c>
      <c r="C10" s="3" t="s">
        <v>30</v>
      </c>
      <c r="D10" s="764" t="s">
        <v>512</v>
      </c>
      <c r="E10" s="764"/>
      <c r="F10" s="764"/>
      <c r="G10" s="764"/>
      <c r="H10" s="764"/>
      <c r="I10" s="764"/>
      <c r="J10" s="764"/>
      <c r="K10" s="764"/>
      <c r="L10" s="764"/>
      <c r="M10" s="764"/>
      <c r="N10" s="764"/>
      <c r="O10" s="764"/>
      <c r="P10" s="3" t="s">
        <v>7</v>
      </c>
      <c r="Q10" s="3" t="s">
        <v>8</v>
      </c>
      <c r="R10" s="3" t="s">
        <v>9</v>
      </c>
    </row>
    <row r="11" spans="1:19" x14ac:dyDescent="0.25">
      <c r="A11" s="3">
        <v>141</v>
      </c>
      <c r="B11" s="3">
        <v>182</v>
      </c>
      <c r="C11" s="3">
        <v>229</v>
      </c>
      <c r="D11" s="764" t="s">
        <v>59</v>
      </c>
      <c r="E11" s="764"/>
      <c r="F11" s="764"/>
      <c r="G11" s="764"/>
      <c r="H11" s="764"/>
      <c r="I11" s="764"/>
      <c r="J11" s="764"/>
      <c r="K11" s="764"/>
      <c r="L11" s="764"/>
      <c r="M11" s="764"/>
      <c r="N11" s="764"/>
      <c r="O11" s="764"/>
      <c r="P11" s="3">
        <v>210</v>
      </c>
      <c r="Q11" s="3">
        <v>146</v>
      </c>
      <c r="R11" s="3">
        <v>83</v>
      </c>
    </row>
    <row r="12" spans="1:19" x14ac:dyDescent="0.25">
      <c r="A12" s="9"/>
      <c r="B12" s="9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</row>
    <row r="13" spans="1:19" x14ac:dyDescent="0.25">
      <c r="A13" s="10" t="s">
        <v>10</v>
      </c>
      <c r="B13" s="11"/>
      <c r="C13" s="11"/>
      <c r="D13" s="12">
        <v>210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9"/>
      <c r="R13" s="9"/>
    </row>
    <row r="14" spans="1:19" x14ac:dyDescent="0.25">
      <c r="A14" s="10" t="s">
        <v>11</v>
      </c>
      <c r="B14" s="11"/>
      <c r="C14" s="11"/>
      <c r="D14" s="12">
        <v>34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9"/>
      <c r="R14" s="9"/>
    </row>
    <row r="16" spans="1:19" ht="12.75" customHeight="1" x14ac:dyDescent="0.25">
      <c r="A16" s="827" t="s">
        <v>12</v>
      </c>
      <c r="B16" s="818" t="s">
        <v>13</v>
      </c>
      <c r="C16" s="818"/>
      <c r="D16" s="818" t="s">
        <v>14</v>
      </c>
      <c r="E16" s="818" t="s">
        <v>15</v>
      </c>
      <c r="F16" s="818" t="s">
        <v>16</v>
      </c>
      <c r="G16" s="777" t="s">
        <v>17</v>
      </c>
      <c r="H16" s="818" t="s">
        <v>18</v>
      </c>
      <c r="I16" s="818" t="s">
        <v>19</v>
      </c>
      <c r="J16" s="825" t="s">
        <v>12</v>
      </c>
      <c r="K16" s="820" t="s">
        <v>27</v>
      </c>
      <c r="L16" s="820"/>
      <c r="M16" s="820" t="s">
        <v>12</v>
      </c>
      <c r="N16" s="818" t="s">
        <v>31</v>
      </c>
      <c r="O16" s="818" t="s">
        <v>20</v>
      </c>
      <c r="P16" s="818" t="s">
        <v>21</v>
      </c>
      <c r="Q16" s="818" t="s">
        <v>22</v>
      </c>
      <c r="R16" s="823"/>
    </row>
    <row r="17" spans="1:20" x14ac:dyDescent="0.25">
      <c r="A17" s="828"/>
      <c r="B17" s="819"/>
      <c r="C17" s="819"/>
      <c r="D17" s="819"/>
      <c r="E17" s="819"/>
      <c r="F17" s="822"/>
      <c r="G17" s="787"/>
      <c r="H17" s="819"/>
      <c r="I17" s="819"/>
      <c r="J17" s="826"/>
      <c r="K17" s="374" t="s">
        <v>30</v>
      </c>
      <c r="L17" s="374" t="s">
        <v>32</v>
      </c>
      <c r="M17" s="821"/>
      <c r="N17" s="819"/>
      <c r="O17" s="819"/>
      <c r="P17" s="819"/>
      <c r="Q17" s="819"/>
      <c r="R17" s="824"/>
    </row>
    <row r="18" spans="1:20" s="464" customFormat="1" ht="15" customHeight="1" x14ac:dyDescent="0.25">
      <c r="A18" s="720">
        <v>1</v>
      </c>
      <c r="B18" s="607" t="s">
        <v>299</v>
      </c>
      <c r="C18" s="666"/>
      <c r="D18" s="146">
        <v>1993</v>
      </c>
      <c r="E18" s="250" t="s">
        <v>7</v>
      </c>
      <c r="F18" s="235" t="s">
        <v>258</v>
      </c>
      <c r="G18" s="235"/>
      <c r="H18" s="213">
        <v>67.900000000000006</v>
      </c>
      <c r="I18" s="251">
        <v>144</v>
      </c>
      <c r="J18" s="234">
        <v>1</v>
      </c>
      <c r="K18" s="234">
        <v>150</v>
      </c>
      <c r="L18" s="234">
        <f t="shared" ref="L18:L29" si="0">K18/2</f>
        <v>75</v>
      </c>
      <c r="M18" s="234">
        <v>3</v>
      </c>
      <c r="N18" s="32">
        <f t="shared" ref="N18:N29" si="1">I18+L18</f>
        <v>219</v>
      </c>
      <c r="O18" s="667">
        <v>20</v>
      </c>
      <c r="P18" s="250" t="s">
        <v>7</v>
      </c>
      <c r="Q18" s="81" t="s">
        <v>300</v>
      </c>
      <c r="R18" s="497"/>
    </row>
    <row r="19" spans="1:20" s="464" customFormat="1" ht="15" customHeight="1" x14ac:dyDescent="0.25">
      <c r="A19" s="720">
        <f>A18+1</f>
        <v>2</v>
      </c>
      <c r="B19" s="268" t="s">
        <v>358</v>
      </c>
      <c r="C19" s="268"/>
      <c r="D19" s="146">
        <v>1989</v>
      </c>
      <c r="E19" s="131" t="s">
        <v>7</v>
      </c>
      <c r="F19" s="212" t="s">
        <v>196</v>
      </c>
      <c r="G19" s="232" t="s">
        <v>447</v>
      </c>
      <c r="H19" s="99">
        <v>67.45</v>
      </c>
      <c r="I19" s="234">
        <v>124</v>
      </c>
      <c r="J19" s="667">
        <v>2</v>
      </c>
      <c r="K19" s="234">
        <v>180</v>
      </c>
      <c r="L19" s="234">
        <f t="shared" si="0"/>
        <v>90</v>
      </c>
      <c r="M19" s="234">
        <v>1</v>
      </c>
      <c r="N19" s="32">
        <f t="shared" si="1"/>
        <v>214</v>
      </c>
      <c r="O19" s="667">
        <v>18</v>
      </c>
      <c r="P19" s="131" t="s">
        <v>7</v>
      </c>
      <c r="Q19" s="81" t="s">
        <v>202</v>
      </c>
      <c r="R19" s="668"/>
    </row>
    <row r="20" spans="1:20" s="462" customFormat="1" ht="15" customHeight="1" x14ac:dyDescent="0.25">
      <c r="A20" s="730">
        <f t="shared" ref="A20:A29" si="2">A19+1</f>
        <v>3</v>
      </c>
      <c r="B20" s="166" t="s">
        <v>134</v>
      </c>
      <c r="C20" s="97"/>
      <c r="D20" s="226">
        <v>1983</v>
      </c>
      <c r="E20" s="250" t="s">
        <v>7</v>
      </c>
      <c r="F20" s="91" t="s">
        <v>132</v>
      </c>
      <c r="G20" s="91" t="s">
        <v>99</v>
      </c>
      <c r="H20" s="99">
        <v>67.900000000000006</v>
      </c>
      <c r="I20" s="234">
        <v>99</v>
      </c>
      <c r="J20" s="223">
        <v>3</v>
      </c>
      <c r="K20" s="234">
        <v>167</v>
      </c>
      <c r="L20" s="223">
        <f t="shared" si="0"/>
        <v>83.5</v>
      </c>
      <c r="M20" s="223">
        <v>2</v>
      </c>
      <c r="N20" s="93">
        <f t="shared" si="1"/>
        <v>182.5</v>
      </c>
      <c r="O20" s="223">
        <v>16</v>
      </c>
      <c r="P20" s="250" t="s">
        <v>8</v>
      </c>
      <c r="Q20" s="98" t="s">
        <v>230</v>
      </c>
      <c r="R20" s="503"/>
      <c r="T20" s="663"/>
    </row>
    <row r="21" spans="1:20" s="464" customFormat="1" ht="15" customHeight="1" x14ac:dyDescent="0.25">
      <c r="A21" s="730">
        <f t="shared" si="2"/>
        <v>4</v>
      </c>
      <c r="B21" s="166" t="s">
        <v>173</v>
      </c>
      <c r="C21" s="97"/>
      <c r="D21" s="226">
        <v>1983</v>
      </c>
      <c r="E21" s="250" t="s">
        <v>8</v>
      </c>
      <c r="F21" s="76" t="s">
        <v>169</v>
      </c>
      <c r="G21" s="91" t="s">
        <v>102</v>
      </c>
      <c r="H21" s="99">
        <v>66.599999999999994</v>
      </c>
      <c r="I21" s="234">
        <v>94</v>
      </c>
      <c r="J21" s="223">
        <v>5</v>
      </c>
      <c r="K21" s="234">
        <v>120</v>
      </c>
      <c r="L21" s="223">
        <f t="shared" si="0"/>
        <v>60</v>
      </c>
      <c r="M21" s="223">
        <v>6</v>
      </c>
      <c r="N21" s="93">
        <f t="shared" si="1"/>
        <v>154</v>
      </c>
      <c r="O21" s="223">
        <v>15</v>
      </c>
      <c r="P21" s="250" t="s">
        <v>8</v>
      </c>
      <c r="Q21" s="98" t="s">
        <v>174</v>
      </c>
      <c r="R21" s="503"/>
    </row>
    <row r="22" spans="1:20" s="464" customFormat="1" ht="15" customHeight="1" x14ac:dyDescent="0.25">
      <c r="A22" s="720">
        <f t="shared" si="2"/>
        <v>5</v>
      </c>
      <c r="B22" s="167" t="s">
        <v>101</v>
      </c>
      <c r="C22" s="126"/>
      <c r="D22" s="305">
        <v>1979</v>
      </c>
      <c r="E22" s="250" t="s">
        <v>7</v>
      </c>
      <c r="F22" s="212" t="s">
        <v>96</v>
      </c>
      <c r="G22" s="282" t="s">
        <v>102</v>
      </c>
      <c r="H22" s="71">
        <v>67.599999999999994</v>
      </c>
      <c r="I22" s="306">
        <v>90</v>
      </c>
      <c r="J22" s="307">
        <v>7</v>
      </c>
      <c r="K22" s="307">
        <v>107</v>
      </c>
      <c r="L22" s="223">
        <f t="shared" si="0"/>
        <v>53.5</v>
      </c>
      <c r="M22" s="223">
        <v>7</v>
      </c>
      <c r="N22" s="93">
        <f t="shared" si="1"/>
        <v>143.5</v>
      </c>
      <c r="O22" s="308">
        <v>14</v>
      </c>
      <c r="P22" s="28" t="s">
        <v>9</v>
      </c>
      <c r="Q22" s="128" t="s">
        <v>78</v>
      </c>
      <c r="R22" s="503"/>
    </row>
    <row r="23" spans="1:20" s="462" customFormat="1" ht="15" customHeight="1" x14ac:dyDescent="0.25">
      <c r="A23" s="731">
        <f t="shared" si="2"/>
        <v>6</v>
      </c>
      <c r="B23" s="171" t="s">
        <v>403</v>
      </c>
      <c r="C23" s="104"/>
      <c r="D23" s="149">
        <v>1978</v>
      </c>
      <c r="E23" s="92" t="s">
        <v>8</v>
      </c>
      <c r="F23" s="215" t="s">
        <v>392</v>
      </c>
      <c r="G23" s="470"/>
      <c r="H23" s="474">
        <v>65.95</v>
      </c>
      <c r="I23" s="307">
        <v>94</v>
      </c>
      <c r="J23" s="307">
        <v>4</v>
      </c>
      <c r="K23" s="307">
        <v>91</v>
      </c>
      <c r="L23" s="307">
        <f t="shared" si="0"/>
        <v>45.5</v>
      </c>
      <c r="M23" s="307">
        <v>11</v>
      </c>
      <c r="N23" s="504">
        <f t="shared" si="1"/>
        <v>139.5</v>
      </c>
      <c r="O23" s="307">
        <v>13</v>
      </c>
      <c r="P23" s="662" t="s">
        <v>9</v>
      </c>
      <c r="Q23" s="669" t="s">
        <v>404</v>
      </c>
      <c r="R23" s="620"/>
      <c r="T23" s="663"/>
    </row>
    <row r="24" spans="1:20" s="462" customFormat="1" ht="15" customHeight="1" x14ac:dyDescent="0.25">
      <c r="A24" s="744">
        <f t="shared" si="2"/>
        <v>7</v>
      </c>
      <c r="B24" s="167" t="s">
        <v>408</v>
      </c>
      <c r="C24" s="523"/>
      <c r="D24" s="670">
        <v>1998</v>
      </c>
      <c r="E24" s="671" t="s">
        <v>9</v>
      </c>
      <c r="F24" s="249" t="s">
        <v>392</v>
      </c>
      <c r="G24" s="249"/>
      <c r="H24" s="653">
        <v>67</v>
      </c>
      <c r="I24" s="236">
        <v>90</v>
      </c>
      <c r="J24" s="236">
        <v>6</v>
      </c>
      <c r="K24" s="236">
        <v>85</v>
      </c>
      <c r="L24" s="236">
        <f t="shared" si="0"/>
        <v>42.5</v>
      </c>
      <c r="M24" s="236">
        <v>12</v>
      </c>
      <c r="N24" s="661">
        <f t="shared" si="1"/>
        <v>132.5</v>
      </c>
      <c r="O24" s="236">
        <v>12</v>
      </c>
      <c r="P24" s="599" t="s">
        <v>9</v>
      </c>
      <c r="Q24" s="672" t="s">
        <v>400</v>
      </c>
      <c r="R24" s="673"/>
    </row>
    <row r="25" spans="1:20" s="462" customFormat="1" ht="15" customHeight="1" x14ac:dyDescent="0.25">
      <c r="A25" s="730">
        <f t="shared" si="2"/>
        <v>8</v>
      </c>
      <c r="B25" s="303" t="s">
        <v>79</v>
      </c>
      <c r="C25" s="304"/>
      <c r="D25" s="664">
        <v>1987</v>
      </c>
      <c r="E25" s="28" t="s">
        <v>9</v>
      </c>
      <c r="F25" s="15" t="s">
        <v>77</v>
      </c>
      <c r="G25" s="228"/>
      <c r="H25" s="216">
        <v>67.8</v>
      </c>
      <c r="I25" s="665">
        <v>73</v>
      </c>
      <c r="J25" s="215">
        <v>8</v>
      </c>
      <c r="K25" s="665">
        <v>100</v>
      </c>
      <c r="L25" s="223">
        <f t="shared" si="0"/>
        <v>50</v>
      </c>
      <c r="M25" s="223">
        <v>9</v>
      </c>
      <c r="N25" s="93">
        <f t="shared" si="1"/>
        <v>123</v>
      </c>
      <c r="O25" s="215">
        <v>11</v>
      </c>
      <c r="P25" s="28" t="s">
        <v>9</v>
      </c>
      <c r="Q25" s="155" t="s">
        <v>80</v>
      </c>
      <c r="R25" s="477"/>
    </row>
    <row r="26" spans="1:20" s="464" customFormat="1" ht="15" customHeight="1" x14ac:dyDescent="0.25">
      <c r="A26" s="730">
        <f t="shared" si="2"/>
        <v>9</v>
      </c>
      <c r="B26" s="467" t="s">
        <v>337</v>
      </c>
      <c r="C26" s="127"/>
      <c r="D26" s="449">
        <v>1972</v>
      </c>
      <c r="E26" s="223" t="s">
        <v>8</v>
      </c>
      <c r="F26" s="674" t="s">
        <v>322</v>
      </c>
      <c r="G26" s="674"/>
      <c r="H26" s="675">
        <v>67.8</v>
      </c>
      <c r="I26" s="215">
        <v>50</v>
      </c>
      <c r="J26" s="215">
        <v>11</v>
      </c>
      <c r="K26" s="215">
        <v>142</v>
      </c>
      <c r="L26" s="223">
        <f t="shared" si="0"/>
        <v>71</v>
      </c>
      <c r="M26" s="223">
        <v>5</v>
      </c>
      <c r="N26" s="93">
        <f t="shared" si="1"/>
        <v>121</v>
      </c>
      <c r="O26" s="639">
        <v>10</v>
      </c>
      <c r="P26" s="28" t="s">
        <v>9</v>
      </c>
      <c r="Q26" s="676" t="s">
        <v>338</v>
      </c>
      <c r="R26" s="620"/>
    </row>
    <row r="27" spans="1:20" s="464" customFormat="1" ht="15" customHeight="1" x14ac:dyDescent="0.25">
      <c r="A27" s="730">
        <f t="shared" si="2"/>
        <v>10</v>
      </c>
      <c r="B27" s="295" t="s">
        <v>107</v>
      </c>
      <c r="C27" s="296"/>
      <c r="D27" s="226">
        <v>2001</v>
      </c>
      <c r="E27" s="215" t="s">
        <v>9</v>
      </c>
      <c r="F27" s="245" t="s">
        <v>96</v>
      </c>
      <c r="G27" s="245" t="s">
        <v>99</v>
      </c>
      <c r="H27" s="233">
        <v>68</v>
      </c>
      <c r="I27" s="234">
        <v>64</v>
      </c>
      <c r="J27" s="223">
        <v>9</v>
      </c>
      <c r="K27" s="234">
        <v>95</v>
      </c>
      <c r="L27" s="223">
        <f t="shared" si="0"/>
        <v>47.5</v>
      </c>
      <c r="M27" s="223">
        <v>10</v>
      </c>
      <c r="N27" s="93">
        <f t="shared" si="1"/>
        <v>111.5</v>
      </c>
      <c r="O27" s="215">
        <v>9</v>
      </c>
      <c r="P27" s="28" t="s">
        <v>9</v>
      </c>
      <c r="Q27" s="129" t="s">
        <v>108</v>
      </c>
      <c r="R27" s="477"/>
    </row>
    <row r="28" spans="1:20" s="462" customFormat="1" ht="15" customHeight="1" x14ac:dyDescent="0.25">
      <c r="A28" s="730">
        <f t="shared" si="2"/>
        <v>11</v>
      </c>
      <c r="B28" s="677" t="s">
        <v>297</v>
      </c>
      <c r="C28" s="324"/>
      <c r="D28" s="235">
        <v>1992</v>
      </c>
      <c r="E28" s="215" t="s">
        <v>7</v>
      </c>
      <c r="F28" s="212" t="s">
        <v>258</v>
      </c>
      <c r="G28" s="245"/>
      <c r="H28" s="315">
        <v>67.95</v>
      </c>
      <c r="I28" s="234">
        <v>32</v>
      </c>
      <c r="J28" s="234">
        <v>12</v>
      </c>
      <c r="K28" s="234">
        <v>148</v>
      </c>
      <c r="L28" s="234">
        <f t="shared" si="0"/>
        <v>74</v>
      </c>
      <c r="M28" s="234">
        <v>4</v>
      </c>
      <c r="N28" s="32">
        <f t="shared" si="1"/>
        <v>106</v>
      </c>
      <c r="O28" s="212">
        <v>8</v>
      </c>
      <c r="P28" s="28" t="s">
        <v>9</v>
      </c>
      <c r="Q28" s="230" t="s">
        <v>298</v>
      </c>
      <c r="R28" s="458"/>
    </row>
    <row r="29" spans="1:20" s="462" customFormat="1" ht="15" customHeight="1" x14ac:dyDescent="0.25">
      <c r="A29" s="731">
        <f t="shared" si="2"/>
        <v>12</v>
      </c>
      <c r="B29" s="678" t="s">
        <v>110</v>
      </c>
      <c r="C29" s="472"/>
      <c r="D29" s="473">
        <v>1998</v>
      </c>
      <c r="E29" s="307" t="s">
        <v>7</v>
      </c>
      <c r="F29" s="212" t="s">
        <v>96</v>
      </c>
      <c r="G29" s="533" t="s">
        <v>102</v>
      </c>
      <c r="H29" s="216">
        <v>67.150000000000006</v>
      </c>
      <c r="I29" s="499">
        <v>50</v>
      </c>
      <c r="J29" s="307">
        <v>10</v>
      </c>
      <c r="K29" s="307">
        <v>100</v>
      </c>
      <c r="L29" s="307">
        <f t="shared" si="0"/>
        <v>50</v>
      </c>
      <c r="M29" s="307">
        <v>8</v>
      </c>
      <c r="N29" s="504">
        <f t="shared" si="1"/>
        <v>100</v>
      </c>
      <c r="O29" s="215">
        <v>7</v>
      </c>
      <c r="P29" s="662" t="s">
        <v>9</v>
      </c>
      <c r="Q29" s="538" t="s">
        <v>111</v>
      </c>
      <c r="R29" s="125"/>
    </row>
    <row r="31" spans="1:20" s="210" customFormat="1" x14ac:dyDescent="0.25">
      <c r="A31" s="756" t="s">
        <v>508</v>
      </c>
      <c r="B31" s="757"/>
      <c r="C31" s="757"/>
      <c r="D31" s="757"/>
      <c r="E31" s="757"/>
      <c r="F31" s="757"/>
      <c r="G31" s="757"/>
      <c r="H31" s="757"/>
      <c r="I31" s="757"/>
      <c r="J31" s="757"/>
      <c r="K31" s="757"/>
      <c r="L31" s="757"/>
      <c r="M31" s="757"/>
      <c r="N31" s="757"/>
      <c r="O31" s="757"/>
      <c r="P31" s="757"/>
      <c r="Q31" s="757"/>
      <c r="R31" s="757"/>
    </row>
    <row r="32" spans="1:20" s="210" customFormat="1" x14ac:dyDescent="0.25">
      <c r="J32" s="30"/>
    </row>
    <row r="33" spans="1:14" s="210" customFormat="1" x14ac:dyDescent="0.25">
      <c r="A33" s="220" t="s">
        <v>23</v>
      </c>
      <c r="B33" s="220"/>
      <c r="C33" s="220"/>
      <c r="D33" s="376" t="s">
        <v>417</v>
      </c>
      <c r="E33" s="220"/>
      <c r="F33" s="221"/>
      <c r="G33" s="220"/>
      <c r="H33" s="220" t="s">
        <v>416</v>
      </c>
      <c r="I33" s="220"/>
      <c r="J33" s="220"/>
      <c r="K33" s="222"/>
      <c r="L33" s="376" t="s">
        <v>503</v>
      </c>
      <c r="M33" s="220"/>
      <c r="N33" s="221"/>
    </row>
    <row r="34" spans="1:14" s="210" customFormat="1" x14ac:dyDescent="0.25">
      <c r="A34" s="220"/>
      <c r="B34" s="220"/>
      <c r="C34" s="220"/>
      <c r="D34" s="220"/>
      <c r="E34" s="220"/>
      <c r="F34" s="209"/>
      <c r="G34" s="209"/>
      <c r="H34" s="220"/>
      <c r="I34" s="220"/>
      <c r="J34" s="220"/>
      <c r="K34" s="220"/>
      <c r="L34" s="220"/>
      <c r="M34" s="220"/>
    </row>
    <row r="35" spans="1:14" s="210" customFormat="1" x14ac:dyDescent="0.25">
      <c r="A35" s="220" t="s">
        <v>24</v>
      </c>
      <c r="B35" s="220"/>
      <c r="C35" s="220"/>
      <c r="D35" s="376" t="s">
        <v>418</v>
      </c>
      <c r="E35" s="220"/>
      <c r="F35" s="220"/>
      <c r="G35" s="220"/>
      <c r="H35" s="220" t="s">
        <v>25</v>
      </c>
      <c r="I35" s="220"/>
      <c r="J35" s="220"/>
      <c r="K35" s="220"/>
      <c r="L35" s="376" t="s">
        <v>437</v>
      </c>
      <c r="M35" s="220"/>
    </row>
  </sheetData>
  <sheetProtection selectLockedCells="1" selectUnlockedCells="1"/>
  <sortState ref="B18:R29">
    <sortCondition descending="1" ref="N18:N29"/>
  </sortState>
  <mergeCells count="33">
    <mergeCell ref="A5:R5"/>
    <mergeCell ref="D1:O1"/>
    <mergeCell ref="D2:O2"/>
    <mergeCell ref="D3:O3"/>
    <mergeCell ref="D4:O4"/>
    <mergeCell ref="A8:C8"/>
    <mergeCell ref="D8:O8"/>
    <mergeCell ref="P8:R8"/>
    <mergeCell ref="P9:R9"/>
    <mergeCell ref="A16:A17"/>
    <mergeCell ref="A9:C9"/>
    <mergeCell ref="F16:F17"/>
    <mergeCell ref="Q16:R17"/>
    <mergeCell ref="G16:G17"/>
    <mergeCell ref="H16:H17"/>
    <mergeCell ref="I16:I17"/>
    <mergeCell ref="J16:J17"/>
    <mergeCell ref="A31:R31"/>
    <mergeCell ref="D6:O6"/>
    <mergeCell ref="P16:P17"/>
    <mergeCell ref="D10:O10"/>
    <mergeCell ref="D9:O9"/>
    <mergeCell ref="B16:C17"/>
    <mergeCell ref="M16:M17"/>
    <mergeCell ref="D11:O11"/>
    <mergeCell ref="N16:N17"/>
    <mergeCell ref="O16:O17"/>
    <mergeCell ref="D16:D17"/>
    <mergeCell ref="K16:L16"/>
    <mergeCell ref="D7:O7"/>
    <mergeCell ref="P7:R7"/>
    <mergeCell ref="A7:C7"/>
    <mergeCell ref="E16:E17"/>
  </mergeCells>
  <phoneticPr fontId="6" type="noConversion"/>
  <printOptions horizontalCentered="1" verticalCentered="1"/>
  <pageMargins left="0.59055118110236227" right="0.19685039370078741" top="0.59055118110236227" bottom="0.59055118110236227" header="0" footer="0"/>
  <pageSetup paperSize="9" scale="83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>
      <selection activeCell="D1" sqref="D1:O4"/>
    </sheetView>
  </sheetViews>
  <sheetFormatPr defaultColWidth="9.109375" defaultRowHeight="13.2" x14ac:dyDescent="0.25"/>
  <cols>
    <col min="1" max="1" width="6.33203125" style="2" customWidth="1"/>
    <col min="2" max="2" width="9.109375" style="2"/>
    <col min="3" max="3" width="10.44140625" style="2" customWidth="1"/>
    <col min="4" max="4" width="8.33203125" style="2" customWidth="1"/>
    <col min="5" max="5" width="7.33203125" style="2" customWidth="1"/>
    <col min="6" max="6" width="24.33203125" style="2" bestFit="1" customWidth="1"/>
    <col min="7" max="7" width="11.6640625" style="2" customWidth="1"/>
    <col min="8" max="8" width="7.33203125" style="2" customWidth="1"/>
    <col min="9" max="9" width="6" style="2" customWidth="1"/>
    <col min="10" max="10" width="5.44140625" style="30" customWidth="1"/>
    <col min="11" max="11" width="6" style="2" customWidth="1"/>
    <col min="12" max="12" width="6.44140625" style="2" customWidth="1"/>
    <col min="13" max="13" width="5.44140625" style="2" customWidth="1"/>
    <col min="14" max="14" width="7.44140625" style="2" customWidth="1"/>
    <col min="15" max="15" width="7" style="2" customWidth="1"/>
    <col min="16" max="16" width="8.33203125" style="2" customWidth="1"/>
    <col min="17" max="17" width="15.5546875" style="2" customWidth="1"/>
    <col min="18" max="18" width="17" style="2" customWidth="1"/>
    <col min="19" max="16384" width="9.109375" style="2"/>
  </cols>
  <sheetData>
    <row r="1" spans="1:19" x14ac:dyDescent="0.25">
      <c r="A1" s="867"/>
      <c r="B1" s="221"/>
      <c r="C1" s="221"/>
      <c r="D1" s="762" t="s">
        <v>74</v>
      </c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221"/>
      <c r="Q1" s="221"/>
      <c r="R1" s="221"/>
    </row>
    <row r="2" spans="1:19" x14ac:dyDescent="0.25">
      <c r="A2" s="221"/>
      <c r="B2" s="221"/>
      <c r="C2" s="221"/>
      <c r="D2" s="762" t="s">
        <v>368</v>
      </c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221"/>
      <c r="Q2" s="221"/>
      <c r="R2" s="221"/>
    </row>
    <row r="3" spans="1:19" ht="12.75" customHeight="1" x14ac:dyDescent="0.25">
      <c r="A3" s="867"/>
      <c r="B3" s="380"/>
      <c r="C3" s="380"/>
      <c r="D3" s="762" t="s">
        <v>2</v>
      </c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380"/>
      <c r="Q3" s="380"/>
      <c r="R3" s="380"/>
      <c r="S3" s="380"/>
    </row>
    <row r="4" spans="1:19" x14ac:dyDescent="0.25">
      <c r="A4" s="867"/>
      <c r="B4" s="221"/>
      <c r="C4" s="221"/>
      <c r="D4" s="762" t="s">
        <v>369</v>
      </c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221"/>
      <c r="Q4" s="221"/>
      <c r="R4" s="221"/>
    </row>
    <row r="5" spans="1:19" x14ac:dyDescent="0.25">
      <c r="A5" s="762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</row>
    <row r="6" spans="1:19" x14ac:dyDescent="0.25">
      <c r="A6" s="372"/>
      <c r="B6" s="372"/>
      <c r="C6" s="372"/>
      <c r="D6" s="776" t="s">
        <v>3</v>
      </c>
      <c r="E6" s="811"/>
      <c r="F6" s="811"/>
      <c r="G6" s="811"/>
      <c r="H6" s="811"/>
      <c r="I6" s="811"/>
      <c r="J6" s="811"/>
      <c r="K6" s="811"/>
      <c r="L6" s="811"/>
      <c r="M6" s="811"/>
      <c r="N6" s="811"/>
      <c r="O6" s="811"/>
      <c r="P6" s="372"/>
      <c r="Q6" s="372"/>
      <c r="R6" s="372"/>
    </row>
    <row r="7" spans="1:19" x14ac:dyDescent="0.25">
      <c r="A7" s="766" t="s">
        <v>371</v>
      </c>
      <c r="B7" s="766"/>
      <c r="C7" s="766"/>
      <c r="D7" s="774" t="s">
        <v>370</v>
      </c>
      <c r="E7" s="775"/>
      <c r="F7" s="775"/>
      <c r="G7" s="775"/>
      <c r="H7" s="775"/>
      <c r="I7" s="775"/>
      <c r="J7" s="775"/>
      <c r="K7" s="775"/>
      <c r="L7" s="775"/>
      <c r="M7" s="775"/>
      <c r="N7" s="775"/>
      <c r="O7" s="775"/>
      <c r="P7" s="766" t="s">
        <v>28</v>
      </c>
      <c r="Q7" s="766"/>
      <c r="R7" s="766"/>
    </row>
    <row r="8" spans="1:19" ht="19.5" customHeight="1" x14ac:dyDescent="0.25">
      <c r="A8" s="760" t="s">
        <v>372</v>
      </c>
      <c r="B8" s="760"/>
      <c r="C8" s="760"/>
      <c r="D8" s="761" t="s">
        <v>518</v>
      </c>
      <c r="E8" s="762"/>
      <c r="F8" s="762"/>
      <c r="G8" s="762"/>
      <c r="H8" s="762"/>
      <c r="I8" s="762"/>
      <c r="J8" s="762"/>
      <c r="K8" s="762"/>
      <c r="L8" s="762"/>
      <c r="M8" s="762"/>
      <c r="N8" s="762"/>
      <c r="O8" s="762"/>
      <c r="P8" s="816" t="s">
        <v>29</v>
      </c>
      <c r="Q8" s="816"/>
      <c r="R8" s="816"/>
    </row>
    <row r="9" spans="1:19" x14ac:dyDescent="0.25">
      <c r="A9" s="763" t="s">
        <v>69</v>
      </c>
      <c r="B9" s="763"/>
      <c r="C9" s="763"/>
      <c r="D9" s="817"/>
      <c r="E9" s="817"/>
      <c r="F9" s="817"/>
      <c r="G9" s="817"/>
      <c r="H9" s="817"/>
      <c r="I9" s="817"/>
      <c r="J9" s="817"/>
      <c r="K9" s="817"/>
      <c r="L9" s="817"/>
      <c r="M9" s="817"/>
      <c r="N9" s="817"/>
      <c r="O9" s="817"/>
      <c r="P9" s="763" t="s">
        <v>6</v>
      </c>
      <c r="Q9" s="763"/>
      <c r="R9" s="763"/>
    </row>
    <row r="10" spans="1:19" ht="17.25" customHeight="1" x14ac:dyDescent="0.25">
      <c r="A10" s="3" t="s">
        <v>19</v>
      </c>
      <c r="B10" s="3" t="s">
        <v>27</v>
      </c>
      <c r="C10" s="3" t="s">
        <v>30</v>
      </c>
      <c r="D10" s="764" t="s">
        <v>512</v>
      </c>
      <c r="E10" s="764"/>
      <c r="F10" s="764"/>
      <c r="G10" s="764"/>
      <c r="H10" s="764"/>
      <c r="I10" s="764"/>
      <c r="J10" s="764"/>
      <c r="K10" s="764"/>
      <c r="L10" s="764"/>
      <c r="M10" s="764"/>
      <c r="N10" s="764"/>
      <c r="O10" s="764"/>
      <c r="P10" s="3" t="s">
        <v>7</v>
      </c>
      <c r="Q10" s="3" t="s">
        <v>8</v>
      </c>
      <c r="R10" s="3" t="s">
        <v>9</v>
      </c>
    </row>
    <row r="11" spans="1:19" x14ac:dyDescent="0.25">
      <c r="A11" s="3">
        <v>149</v>
      </c>
      <c r="B11" s="3">
        <v>194</v>
      </c>
      <c r="C11" s="3">
        <v>234</v>
      </c>
      <c r="D11" s="764" t="s">
        <v>60</v>
      </c>
      <c r="E11" s="764"/>
      <c r="F11" s="764"/>
      <c r="G11" s="764"/>
      <c r="H11" s="764"/>
      <c r="I11" s="764"/>
      <c r="J11" s="764"/>
      <c r="K11" s="764"/>
      <c r="L11" s="764"/>
      <c r="M11" s="764"/>
      <c r="N11" s="764"/>
      <c r="O11" s="764"/>
      <c r="P11" s="3">
        <v>222</v>
      </c>
      <c r="Q11" s="3">
        <v>162</v>
      </c>
      <c r="R11" s="3">
        <v>95</v>
      </c>
    </row>
    <row r="12" spans="1:19" x14ac:dyDescent="0.25">
      <c r="A12" s="9"/>
      <c r="B12" s="9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</row>
    <row r="13" spans="1:19" x14ac:dyDescent="0.25">
      <c r="A13" s="10" t="s">
        <v>10</v>
      </c>
      <c r="B13" s="11"/>
      <c r="C13" s="11"/>
      <c r="D13" s="12">
        <v>210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9"/>
      <c r="R13" s="9"/>
    </row>
    <row r="14" spans="1:19" x14ac:dyDescent="0.25">
      <c r="A14" s="10" t="s">
        <v>11</v>
      </c>
      <c r="B14" s="11"/>
      <c r="C14" s="11"/>
      <c r="D14" s="12">
        <v>34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9"/>
      <c r="R14" s="9"/>
    </row>
    <row r="16" spans="1:19" ht="12.75" customHeight="1" x14ac:dyDescent="0.25">
      <c r="A16" s="783" t="s">
        <v>12</v>
      </c>
      <c r="B16" s="769" t="s">
        <v>13</v>
      </c>
      <c r="C16" s="769"/>
      <c r="D16" s="769" t="s">
        <v>14</v>
      </c>
      <c r="E16" s="769" t="s">
        <v>15</v>
      </c>
      <c r="F16" s="769" t="s">
        <v>16</v>
      </c>
      <c r="G16" s="769" t="s">
        <v>17</v>
      </c>
      <c r="H16" s="769" t="s">
        <v>18</v>
      </c>
      <c r="I16" s="769" t="s">
        <v>19</v>
      </c>
      <c r="J16" s="814" t="s">
        <v>12</v>
      </c>
      <c r="K16" s="812" t="s">
        <v>27</v>
      </c>
      <c r="L16" s="812"/>
      <c r="M16" s="812" t="s">
        <v>12</v>
      </c>
      <c r="N16" s="769" t="s">
        <v>31</v>
      </c>
      <c r="O16" s="769" t="s">
        <v>20</v>
      </c>
      <c r="P16" s="769" t="s">
        <v>21</v>
      </c>
      <c r="Q16" s="769" t="s">
        <v>22</v>
      </c>
      <c r="R16" s="771"/>
    </row>
    <row r="17" spans="1:20" ht="13.5" customHeight="1" x14ac:dyDescent="0.25">
      <c r="A17" s="794"/>
      <c r="B17" s="793"/>
      <c r="C17" s="793"/>
      <c r="D17" s="793"/>
      <c r="E17" s="793"/>
      <c r="F17" s="793"/>
      <c r="G17" s="793"/>
      <c r="H17" s="793"/>
      <c r="I17" s="793"/>
      <c r="J17" s="815"/>
      <c r="K17" s="88" t="s">
        <v>30</v>
      </c>
      <c r="L17" s="88" t="s">
        <v>32</v>
      </c>
      <c r="M17" s="813"/>
      <c r="N17" s="793"/>
      <c r="O17" s="793"/>
      <c r="P17" s="793"/>
      <c r="Q17" s="793"/>
      <c r="R17" s="795"/>
    </row>
    <row r="18" spans="1:20" ht="15" customHeight="1" x14ac:dyDescent="0.25">
      <c r="A18" s="720">
        <v>1</v>
      </c>
      <c r="B18" s="679" t="s">
        <v>153</v>
      </c>
      <c r="C18" s="553"/>
      <c r="D18" s="226">
        <v>1989</v>
      </c>
      <c r="E18" s="131" t="s">
        <v>7</v>
      </c>
      <c r="F18" s="130" t="s">
        <v>151</v>
      </c>
      <c r="G18" s="212" t="s">
        <v>155</v>
      </c>
      <c r="H18" s="637">
        <v>72.95</v>
      </c>
      <c r="I18" s="130">
        <v>154</v>
      </c>
      <c r="J18" s="130">
        <v>1</v>
      </c>
      <c r="K18" s="130">
        <v>161</v>
      </c>
      <c r="L18" s="234">
        <f t="shared" ref="L18:L31" si="0">K18/2</f>
        <v>80.5</v>
      </c>
      <c r="M18" s="234">
        <v>5</v>
      </c>
      <c r="N18" s="32">
        <f t="shared" ref="N18:N31" si="1">I18+L18</f>
        <v>234.5</v>
      </c>
      <c r="O18" s="680">
        <v>20</v>
      </c>
      <c r="P18" s="131" t="s">
        <v>7</v>
      </c>
      <c r="Q18" s="450" t="s">
        <v>154</v>
      </c>
      <c r="R18" s="497"/>
    </row>
    <row r="19" spans="1:20" s="27" customFormat="1" ht="15" customHeight="1" x14ac:dyDescent="0.25">
      <c r="A19" s="720">
        <f>A18+1</f>
        <v>2</v>
      </c>
      <c r="B19" s="612" t="s">
        <v>339</v>
      </c>
      <c r="C19" s="461"/>
      <c r="D19" s="212">
        <v>1993</v>
      </c>
      <c r="E19" s="131" t="s">
        <v>7</v>
      </c>
      <c r="F19" s="130" t="s">
        <v>263</v>
      </c>
      <c r="G19" s="245"/>
      <c r="H19" s="233">
        <v>72.8</v>
      </c>
      <c r="I19" s="234">
        <v>132</v>
      </c>
      <c r="J19" s="667">
        <v>4</v>
      </c>
      <c r="K19" s="234">
        <v>201</v>
      </c>
      <c r="L19" s="234">
        <f t="shared" si="0"/>
        <v>100.5</v>
      </c>
      <c r="M19" s="234">
        <v>1</v>
      </c>
      <c r="N19" s="32">
        <f t="shared" si="1"/>
        <v>232.5</v>
      </c>
      <c r="O19" s="234">
        <v>18</v>
      </c>
      <c r="P19" s="131" t="s">
        <v>7</v>
      </c>
      <c r="Q19" s="692" t="s">
        <v>340</v>
      </c>
      <c r="R19" s="668"/>
      <c r="S19" s="2"/>
      <c r="T19" s="2"/>
    </row>
    <row r="20" spans="1:20" ht="15" customHeight="1" x14ac:dyDescent="0.25">
      <c r="A20" s="720">
        <f t="shared" ref="A20:A31" si="2">A19+1</f>
        <v>3</v>
      </c>
      <c r="B20" s="170" t="s">
        <v>204</v>
      </c>
      <c r="C20" s="75"/>
      <c r="D20" s="665">
        <v>1982</v>
      </c>
      <c r="E20" s="681" t="s">
        <v>152</v>
      </c>
      <c r="F20" s="690" t="s">
        <v>196</v>
      </c>
      <c r="G20" s="232" t="s">
        <v>449</v>
      </c>
      <c r="H20" s="233">
        <v>73</v>
      </c>
      <c r="I20" s="234">
        <v>142</v>
      </c>
      <c r="J20" s="234">
        <v>2</v>
      </c>
      <c r="K20" s="234">
        <v>181</v>
      </c>
      <c r="L20" s="234">
        <f t="shared" si="0"/>
        <v>90.5</v>
      </c>
      <c r="M20" s="234">
        <v>3</v>
      </c>
      <c r="N20" s="32">
        <f t="shared" si="1"/>
        <v>232.5</v>
      </c>
      <c r="O20" s="153">
        <v>16</v>
      </c>
      <c r="P20" s="131" t="s">
        <v>7</v>
      </c>
      <c r="Q20" s="206" t="s">
        <v>205</v>
      </c>
      <c r="R20" s="497"/>
    </row>
    <row r="21" spans="1:20" s="27" customFormat="1" ht="15" customHeight="1" x14ac:dyDescent="0.25">
      <c r="A21" s="720">
        <f t="shared" si="2"/>
        <v>4</v>
      </c>
      <c r="B21" s="311" t="s">
        <v>357</v>
      </c>
      <c r="C21" s="268"/>
      <c r="D21" s="226">
        <v>1987</v>
      </c>
      <c r="E21" s="131" t="s">
        <v>7</v>
      </c>
      <c r="F21" s="33" t="s">
        <v>329</v>
      </c>
      <c r="G21" s="682"/>
      <c r="H21" s="233">
        <v>73</v>
      </c>
      <c r="I21" s="682">
        <v>130</v>
      </c>
      <c r="J21" s="234">
        <v>5</v>
      </c>
      <c r="K21" s="682">
        <v>166</v>
      </c>
      <c r="L21" s="234">
        <f t="shared" si="0"/>
        <v>83</v>
      </c>
      <c r="M21" s="234">
        <v>4</v>
      </c>
      <c r="N21" s="32">
        <f t="shared" si="1"/>
        <v>213</v>
      </c>
      <c r="O21" s="234">
        <v>15</v>
      </c>
      <c r="P21" s="683" t="s">
        <v>8</v>
      </c>
      <c r="Q21" s="707" t="s">
        <v>389</v>
      </c>
      <c r="R21" s="645"/>
      <c r="S21" s="2"/>
      <c r="T21" s="2"/>
    </row>
    <row r="22" spans="1:20" s="27" customFormat="1" ht="15" customHeight="1" x14ac:dyDescent="0.25">
      <c r="A22" s="720">
        <f t="shared" si="2"/>
        <v>5</v>
      </c>
      <c r="B22" s="693" t="s">
        <v>345</v>
      </c>
      <c r="C22" s="133"/>
      <c r="D22" s="639">
        <v>1992</v>
      </c>
      <c r="E22" s="440" t="s">
        <v>7</v>
      </c>
      <c r="F22" s="146" t="s">
        <v>272</v>
      </c>
      <c r="G22" s="489"/>
      <c r="H22" s="99">
        <v>72.45</v>
      </c>
      <c r="I22" s="234">
        <v>132</v>
      </c>
      <c r="J22" s="667">
        <v>3</v>
      </c>
      <c r="K22" s="234">
        <v>160</v>
      </c>
      <c r="L22" s="234">
        <f t="shared" si="0"/>
        <v>80</v>
      </c>
      <c r="M22" s="234">
        <v>6</v>
      </c>
      <c r="N22" s="32">
        <f t="shared" si="1"/>
        <v>212</v>
      </c>
      <c r="O22" s="667">
        <v>14</v>
      </c>
      <c r="P22" s="706" t="s">
        <v>8</v>
      </c>
      <c r="Q22" s="84" t="s">
        <v>346</v>
      </c>
      <c r="R22" s="31"/>
      <c r="S22" s="2"/>
      <c r="T22" s="2"/>
    </row>
    <row r="23" spans="1:20" ht="15" customHeight="1" x14ac:dyDescent="0.25">
      <c r="A23" s="720">
        <f t="shared" si="2"/>
        <v>6</v>
      </c>
      <c r="B23" s="685" t="s">
        <v>98</v>
      </c>
      <c r="C23" s="686"/>
      <c r="D23" s="211">
        <v>1992</v>
      </c>
      <c r="E23" s="665" t="s">
        <v>7</v>
      </c>
      <c r="F23" s="665" t="s">
        <v>96</v>
      </c>
      <c r="G23" s="687" t="s">
        <v>99</v>
      </c>
      <c r="H23" s="99">
        <v>72.7</v>
      </c>
      <c r="I23" s="682">
        <v>114</v>
      </c>
      <c r="J23" s="234">
        <v>9</v>
      </c>
      <c r="K23" s="682">
        <v>184</v>
      </c>
      <c r="L23" s="234">
        <f t="shared" si="0"/>
        <v>92</v>
      </c>
      <c r="M23" s="234">
        <v>2</v>
      </c>
      <c r="N23" s="32">
        <f t="shared" si="1"/>
        <v>206</v>
      </c>
      <c r="O23" s="153">
        <v>13</v>
      </c>
      <c r="P23" s="683" t="s">
        <v>8</v>
      </c>
      <c r="Q23" s="684" t="s">
        <v>100</v>
      </c>
      <c r="R23" s="497"/>
    </row>
    <row r="24" spans="1:20" s="218" customFormat="1" ht="15" customHeight="1" x14ac:dyDescent="0.25">
      <c r="A24" s="720">
        <f t="shared" si="2"/>
        <v>7</v>
      </c>
      <c r="B24" s="679" t="s">
        <v>343</v>
      </c>
      <c r="C24" s="553"/>
      <c r="D24" s="149">
        <v>1998</v>
      </c>
      <c r="E24" s="234" t="s">
        <v>8</v>
      </c>
      <c r="F24" s="639" t="s">
        <v>258</v>
      </c>
      <c r="G24" s="667"/>
      <c r="H24" s="592">
        <v>72.849999999999994</v>
      </c>
      <c r="I24" s="234">
        <v>129</v>
      </c>
      <c r="J24" s="234">
        <v>6</v>
      </c>
      <c r="K24" s="234">
        <v>130</v>
      </c>
      <c r="L24" s="234">
        <f t="shared" si="0"/>
        <v>65</v>
      </c>
      <c r="M24" s="234">
        <v>10</v>
      </c>
      <c r="N24" s="32">
        <f t="shared" si="1"/>
        <v>194</v>
      </c>
      <c r="O24" s="234">
        <v>12</v>
      </c>
      <c r="P24" s="683" t="s">
        <v>8</v>
      </c>
      <c r="Q24" s="565" t="s">
        <v>344</v>
      </c>
      <c r="R24" s="668"/>
    </row>
    <row r="25" spans="1:20" ht="15" customHeight="1" x14ac:dyDescent="0.25">
      <c r="A25" s="720">
        <f t="shared" si="2"/>
        <v>8</v>
      </c>
      <c r="B25" s="679" t="s">
        <v>104</v>
      </c>
      <c r="C25" s="666"/>
      <c r="D25" s="212">
        <v>1996</v>
      </c>
      <c r="E25" s="88" t="s">
        <v>8</v>
      </c>
      <c r="F25" s="665" t="s">
        <v>96</v>
      </c>
      <c r="G25" s="665" t="s">
        <v>102</v>
      </c>
      <c r="H25" s="99">
        <v>72.3</v>
      </c>
      <c r="I25" s="682">
        <v>121</v>
      </c>
      <c r="J25" s="234">
        <v>7</v>
      </c>
      <c r="K25" s="682">
        <v>130</v>
      </c>
      <c r="L25" s="234">
        <f t="shared" si="0"/>
        <v>65</v>
      </c>
      <c r="M25" s="234">
        <v>9</v>
      </c>
      <c r="N25" s="32">
        <f t="shared" si="1"/>
        <v>186</v>
      </c>
      <c r="O25" s="234">
        <v>11</v>
      </c>
      <c r="P25" s="683" t="s">
        <v>8</v>
      </c>
      <c r="Q25" s="684" t="s">
        <v>100</v>
      </c>
      <c r="R25" s="497"/>
      <c r="T25" s="19"/>
    </row>
    <row r="26" spans="1:20" ht="15" customHeight="1" x14ac:dyDescent="0.25">
      <c r="A26" s="720">
        <f t="shared" si="2"/>
        <v>9</v>
      </c>
      <c r="B26" s="310" t="s">
        <v>147</v>
      </c>
      <c r="C26" s="133"/>
      <c r="D26" s="211">
        <v>1993</v>
      </c>
      <c r="E26" s="683" t="s">
        <v>8</v>
      </c>
      <c r="F26" s="103" t="s">
        <v>146</v>
      </c>
      <c r="G26" s="665" t="s">
        <v>99</v>
      </c>
      <c r="H26" s="691">
        <v>72.599999999999994</v>
      </c>
      <c r="I26" s="682">
        <v>117</v>
      </c>
      <c r="J26" s="234">
        <v>8</v>
      </c>
      <c r="K26" s="682">
        <v>131</v>
      </c>
      <c r="L26" s="234">
        <f t="shared" si="0"/>
        <v>65.5</v>
      </c>
      <c r="M26" s="234">
        <v>8</v>
      </c>
      <c r="N26" s="32">
        <f t="shared" si="1"/>
        <v>182.5</v>
      </c>
      <c r="O26" s="153">
        <v>10</v>
      </c>
      <c r="P26" s="683" t="s">
        <v>8</v>
      </c>
      <c r="Q26" s="230" t="s">
        <v>148</v>
      </c>
      <c r="R26" s="497"/>
      <c r="T26" s="19"/>
    </row>
    <row r="27" spans="1:20" s="218" customFormat="1" ht="15" customHeight="1" x14ac:dyDescent="0.25">
      <c r="A27" s="720">
        <f t="shared" si="2"/>
        <v>10</v>
      </c>
      <c r="B27" s="164" t="s">
        <v>341</v>
      </c>
      <c r="C27" s="608"/>
      <c r="D27" s="149">
        <v>1989</v>
      </c>
      <c r="E27" s="252" t="s">
        <v>7</v>
      </c>
      <c r="F27" s="639" t="s">
        <v>258</v>
      </c>
      <c r="G27" s="694"/>
      <c r="H27" s="695">
        <v>73</v>
      </c>
      <c r="I27" s="88">
        <v>102</v>
      </c>
      <c r="J27" s="88">
        <v>10</v>
      </c>
      <c r="K27" s="88">
        <v>140</v>
      </c>
      <c r="L27" s="234">
        <f t="shared" si="0"/>
        <v>70</v>
      </c>
      <c r="M27" s="234">
        <v>7</v>
      </c>
      <c r="N27" s="32">
        <f t="shared" si="1"/>
        <v>172</v>
      </c>
      <c r="O27" s="234">
        <v>9</v>
      </c>
      <c r="P27" s="683" t="s">
        <v>8</v>
      </c>
      <c r="Q27" s="696" t="s">
        <v>342</v>
      </c>
      <c r="R27" s="668"/>
    </row>
    <row r="28" spans="1:20" ht="15" customHeight="1" x14ac:dyDescent="0.25">
      <c r="A28" s="721">
        <f t="shared" si="2"/>
        <v>11</v>
      </c>
      <c r="B28" s="158" t="s">
        <v>409</v>
      </c>
      <c r="C28" s="247"/>
      <c r="D28" s="224">
        <v>1998</v>
      </c>
      <c r="E28" s="100" t="s">
        <v>9</v>
      </c>
      <c r="F28" s="82" t="s">
        <v>392</v>
      </c>
      <c r="G28" s="697"/>
      <c r="H28" s="213">
        <v>70.400000000000006</v>
      </c>
      <c r="I28" s="212">
        <v>70</v>
      </c>
      <c r="J28" s="212">
        <v>11</v>
      </c>
      <c r="K28" s="212">
        <v>96</v>
      </c>
      <c r="L28" s="100">
        <f t="shared" si="0"/>
        <v>48</v>
      </c>
      <c r="M28" s="100">
        <v>11</v>
      </c>
      <c r="N28" s="473">
        <f t="shared" si="1"/>
        <v>118</v>
      </c>
      <c r="O28" s="473">
        <v>8</v>
      </c>
      <c r="P28" s="100" t="s">
        <v>9</v>
      </c>
      <c r="Q28" s="698" t="s">
        <v>400</v>
      </c>
      <c r="R28" s="461"/>
    </row>
    <row r="29" spans="1:20" ht="15" customHeight="1" x14ac:dyDescent="0.25">
      <c r="A29" s="732">
        <f t="shared" si="2"/>
        <v>12</v>
      </c>
      <c r="B29" s="699" t="s">
        <v>410</v>
      </c>
      <c r="C29" s="206"/>
      <c r="D29" s="700">
        <v>1997</v>
      </c>
      <c r="E29" s="244">
        <v>1</v>
      </c>
      <c r="F29" s="212" t="s">
        <v>392</v>
      </c>
      <c r="G29" s="334"/>
      <c r="H29" s="701">
        <v>72.849999999999994</v>
      </c>
      <c r="I29" s="91">
        <v>65</v>
      </c>
      <c r="J29" s="702">
        <v>12</v>
      </c>
      <c r="K29" s="91">
        <v>89</v>
      </c>
      <c r="L29" s="91">
        <f t="shared" si="0"/>
        <v>44.5</v>
      </c>
      <c r="M29" s="91">
        <v>12</v>
      </c>
      <c r="N29" s="486">
        <f t="shared" si="1"/>
        <v>109.5</v>
      </c>
      <c r="O29" s="91">
        <v>7</v>
      </c>
      <c r="P29" s="103" t="s">
        <v>444</v>
      </c>
      <c r="Q29" s="703" t="s">
        <v>400</v>
      </c>
      <c r="R29" s="704"/>
    </row>
    <row r="30" spans="1:20" ht="15" customHeight="1" x14ac:dyDescent="0.25">
      <c r="A30" s="720">
        <f t="shared" si="2"/>
        <v>13</v>
      </c>
      <c r="B30" s="151" t="s">
        <v>347</v>
      </c>
      <c r="C30" s="705"/>
      <c r="D30" s="146">
        <v>2000</v>
      </c>
      <c r="E30" s="146" t="s">
        <v>8</v>
      </c>
      <c r="F30" s="146" t="s">
        <v>322</v>
      </c>
      <c r="G30" s="146"/>
      <c r="H30" s="701">
        <v>73</v>
      </c>
      <c r="I30" s="234">
        <v>60</v>
      </c>
      <c r="J30" s="234">
        <v>13</v>
      </c>
      <c r="K30" s="234">
        <v>80</v>
      </c>
      <c r="L30" s="234">
        <f t="shared" si="0"/>
        <v>40</v>
      </c>
      <c r="M30" s="234">
        <v>14</v>
      </c>
      <c r="N30" s="32">
        <f t="shared" si="1"/>
        <v>100</v>
      </c>
      <c r="O30" s="708">
        <v>6</v>
      </c>
      <c r="P30" s="212" t="s">
        <v>9</v>
      </c>
      <c r="Q30" s="75" t="s">
        <v>323</v>
      </c>
      <c r="R30" s="457"/>
    </row>
    <row r="31" spans="1:20" ht="15" customHeight="1" x14ac:dyDescent="0.25">
      <c r="A31" s="721">
        <f t="shared" si="2"/>
        <v>14</v>
      </c>
      <c r="B31" s="688" t="s">
        <v>126</v>
      </c>
      <c r="C31" s="689"/>
      <c r="D31" s="226">
        <v>1986</v>
      </c>
      <c r="E31" s="212" t="s">
        <v>8</v>
      </c>
      <c r="F31" s="212" t="s">
        <v>119</v>
      </c>
      <c r="G31" s="551" t="s">
        <v>121</v>
      </c>
      <c r="H31" s="500">
        <v>69.75</v>
      </c>
      <c r="I31" s="100">
        <v>59</v>
      </c>
      <c r="J31" s="100">
        <v>14</v>
      </c>
      <c r="K31" s="100">
        <v>80</v>
      </c>
      <c r="L31" s="100">
        <f t="shared" si="0"/>
        <v>40</v>
      </c>
      <c r="M31" s="100">
        <v>13</v>
      </c>
      <c r="N31" s="473">
        <f t="shared" si="1"/>
        <v>99</v>
      </c>
      <c r="O31" s="226">
        <v>5</v>
      </c>
      <c r="P31" s="650" t="s">
        <v>9</v>
      </c>
      <c r="Q31" s="491" t="s">
        <v>127</v>
      </c>
      <c r="R31" s="459"/>
      <c r="S31" s="29"/>
    </row>
    <row r="33" spans="1:18" s="210" customFormat="1" x14ac:dyDescent="0.25">
      <c r="A33" s="756" t="s">
        <v>511</v>
      </c>
      <c r="B33" s="757"/>
      <c r="C33" s="757"/>
      <c r="D33" s="757"/>
      <c r="E33" s="757"/>
      <c r="F33" s="757"/>
      <c r="G33" s="757"/>
      <c r="H33" s="757"/>
      <c r="I33" s="757"/>
      <c r="J33" s="757"/>
      <c r="K33" s="757"/>
      <c r="L33" s="757"/>
      <c r="M33" s="757"/>
      <c r="N33" s="757"/>
      <c r="O33" s="757"/>
      <c r="P33" s="757"/>
      <c r="Q33" s="757"/>
      <c r="R33" s="757"/>
    </row>
    <row r="34" spans="1:18" s="210" customFormat="1" x14ac:dyDescent="0.25">
      <c r="A34" s="756" t="s">
        <v>510</v>
      </c>
      <c r="B34" s="757"/>
      <c r="C34" s="757"/>
      <c r="D34" s="757"/>
      <c r="E34" s="757"/>
      <c r="F34" s="757"/>
      <c r="G34" s="757"/>
      <c r="H34" s="757"/>
      <c r="I34" s="757"/>
      <c r="J34" s="757"/>
      <c r="K34" s="757"/>
      <c r="L34" s="757"/>
      <c r="M34" s="757"/>
      <c r="N34" s="757"/>
      <c r="O34" s="757"/>
      <c r="P34" s="757"/>
      <c r="Q34" s="757"/>
      <c r="R34" s="757"/>
    </row>
    <row r="35" spans="1:18" s="210" customFormat="1" x14ac:dyDescent="0.25">
      <c r="A35" s="756" t="s">
        <v>509</v>
      </c>
      <c r="B35" s="757"/>
      <c r="C35" s="757"/>
      <c r="D35" s="757"/>
      <c r="E35" s="757"/>
      <c r="F35" s="757"/>
      <c r="G35" s="757"/>
      <c r="H35" s="757"/>
      <c r="I35" s="757"/>
      <c r="J35" s="757"/>
      <c r="K35" s="757"/>
      <c r="L35" s="757"/>
      <c r="M35" s="757"/>
      <c r="N35" s="757"/>
      <c r="O35" s="757"/>
      <c r="P35" s="757"/>
      <c r="Q35" s="757"/>
      <c r="R35" s="757"/>
    </row>
    <row r="36" spans="1:18" s="210" customFormat="1" x14ac:dyDescent="0.25">
      <c r="J36" s="30"/>
    </row>
    <row r="37" spans="1:18" s="210" customFormat="1" x14ac:dyDescent="0.25">
      <c r="A37" s="220" t="s">
        <v>23</v>
      </c>
      <c r="B37" s="220"/>
      <c r="C37" s="220"/>
      <c r="D37" s="376" t="s">
        <v>417</v>
      </c>
      <c r="E37" s="220"/>
      <c r="F37" s="221"/>
      <c r="G37" s="220"/>
      <c r="H37" s="220" t="s">
        <v>416</v>
      </c>
      <c r="I37" s="220"/>
      <c r="J37" s="220"/>
      <c r="K37" s="222"/>
      <c r="L37" s="376" t="s">
        <v>503</v>
      </c>
      <c r="M37" s="220"/>
      <c r="N37" s="221"/>
    </row>
    <row r="38" spans="1:18" s="210" customFormat="1" x14ac:dyDescent="0.25">
      <c r="A38" s="220"/>
      <c r="B38" s="220"/>
      <c r="C38" s="220"/>
      <c r="D38" s="220"/>
      <c r="E38" s="220"/>
      <c r="F38" s="209"/>
      <c r="G38" s="209"/>
      <c r="H38" s="220"/>
      <c r="I38" s="220"/>
      <c r="J38" s="220"/>
      <c r="K38" s="220"/>
      <c r="L38" s="220"/>
      <c r="M38" s="220"/>
    </row>
    <row r="39" spans="1:18" s="210" customFormat="1" x14ac:dyDescent="0.25">
      <c r="A39" s="220" t="s">
        <v>24</v>
      </c>
      <c r="B39" s="220"/>
      <c r="C39" s="220"/>
      <c r="D39" s="376" t="s">
        <v>418</v>
      </c>
      <c r="E39" s="220"/>
      <c r="F39" s="220"/>
      <c r="G39" s="220"/>
      <c r="H39" s="220" t="s">
        <v>25</v>
      </c>
      <c r="I39" s="220"/>
      <c r="J39" s="220"/>
      <c r="K39" s="220"/>
      <c r="L39" s="376" t="s">
        <v>437</v>
      </c>
      <c r="M39" s="220"/>
    </row>
  </sheetData>
  <sheetProtection selectLockedCells="1" selectUnlockedCells="1"/>
  <sortState ref="B19:R20">
    <sortCondition ref="H19:H20"/>
  </sortState>
  <mergeCells count="35">
    <mergeCell ref="D16:D17"/>
    <mergeCell ref="O16:O17"/>
    <mergeCell ref="J16:J17"/>
    <mergeCell ref="D1:O1"/>
    <mergeCell ref="D2:O2"/>
    <mergeCell ref="D3:O3"/>
    <mergeCell ref="D4:O4"/>
    <mergeCell ref="P9:R9"/>
    <mergeCell ref="A9:C9"/>
    <mergeCell ref="K16:L16"/>
    <mergeCell ref="A5:R5"/>
    <mergeCell ref="D9:O9"/>
    <mergeCell ref="I16:I17"/>
    <mergeCell ref="G16:G17"/>
    <mergeCell ref="P16:P17"/>
    <mergeCell ref="D10:O10"/>
    <mergeCell ref="D11:O11"/>
    <mergeCell ref="N16:N17"/>
    <mergeCell ref="M16:M17"/>
    <mergeCell ref="A33:R33"/>
    <mergeCell ref="A34:R34"/>
    <mergeCell ref="A35:R35"/>
    <mergeCell ref="D6:O6"/>
    <mergeCell ref="Q16:R17"/>
    <mergeCell ref="H16:H17"/>
    <mergeCell ref="A7:C7"/>
    <mergeCell ref="P7:R7"/>
    <mergeCell ref="D7:O7"/>
    <mergeCell ref="A16:A17"/>
    <mergeCell ref="B16:C17"/>
    <mergeCell ref="E16:E17"/>
    <mergeCell ref="F16:F17"/>
    <mergeCell ref="A8:C8"/>
    <mergeCell ref="D8:O8"/>
    <mergeCell ref="P8:R8"/>
  </mergeCells>
  <phoneticPr fontId="6" type="noConversion"/>
  <printOptions horizontalCentered="1" verticalCentered="1"/>
  <pageMargins left="0.59055118110236227" right="0.19685039370078741" top="0.59055118110236227" bottom="0.59055118110236227" header="0" footer="0"/>
  <pageSetup paperSize="9" scale="83" firstPageNumber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workbookViewId="0">
      <selection activeCell="N26" sqref="N26"/>
    </sheetView>
  </sheetViews>
  <sheetFormatPr defaultColWidth="9.109375" defaultRowHeight="13.2" x14ac:dyDescent="0.25"/>
  <cols>
    <col min="1" max="1" width="6.33203125" style="2" customWidth="1"/>
    <col min="2" max="2" width="9.109375" style="2"/>
    <col min="3" max="3" width="14.5546875" style="2" customWidth="1"/>
    <col min="4" max="4" width="8.33203125" style="2" customWidth="1"/>
    <col min="5" max="5" width="6.88671875" style="2" customWidth="1"/>
    <col min="6" max="6" width="27.33203125" style="2" customWidth="1"/>
    <col min="7" max="7" width="14.33203125" style="2" customWidth="1"/>
    <col min="8" max="8" width="7.33203125" style="2" customWidth="1"/>
    <col min="9" max="9" width="6" style="2" customWidth="1"/>
    <col min="10" max="10" width="5.44140625" style="30" customWidth="1"/>
    <col min="11" max="11" width="6" style="2" customWidth="1"/>
    <col min="12" max="12" width="6.44140625" style="2" customWidth="1"/>
    <col min="13" max="13" width="5.44140625" style="2" customWidth="1"/>
    <col min="14" max="14" width="8.44140625" style="2" customWidth="1"/>
    <col min="15" max="15" width="7" style="2" customWidth="1"/>
    <col min="16" max="16" width="6.33203125" style="2" customWidth="1"/>
    <col min="17" max="17" width="10.109375" style="2" customWidth="1"/>
    <col min="18" max="18" width="20.109375" style="2" customWidth="1"/>
    <col min="19" max="16384" width="9.109375" style="2"/>
  </cols>
  <sheetData>
    <row r="1" spans="1:19" x14ac:dyDescent="0.25">
      <c r="A1" s="867"/>
      <c r="B1" s="867"/>
      <c r="C1" s="867"/>
      <c r="D1" s="762" t="s">
        <v>74</v>
      </c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867"/>
      <c r="Q1" s="867"/>
      <c r="R1" s="867"/>
    </row>
    <row r="2" spans="1:19" x14ac:dyDescent="0.25">
      <c r="A2" s="221"/>
      <c r="B2" s="221"/>
      <c r="C2" s="221"/>
      <c r="D2" s="762" t="s">
        <v>368</v>
      </c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221"/>
      <c r="Q2" s="221"/>
      <c r="R2" s="221"/>
    </row>
    <row r="3" spans="1:19" ht="12.75" customHeight="1" x14ac:dyDescent="0.25">
      <c r="A3" s="867"/>
      <c r="B3" s="380"/>
      <c r="C3" s="380"/>
      <c r="D3" s="762" t="s">
        <v>2</v>
      </c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380"/>
      <c r="Q3" s="380"/>
      <c r="R3" s="380"/>
      <c r="S3" s="380"/>
    </row>
    <row r="4" spans="1:19" x14ac:dyDescent="0.25">
      <c r="A4" s="867"/>
      <c r="B4" s="221"/>
      <c r="C4" s="221"/>
      <c r="D4" s="762" t="s">
        <v>369</v>
      </c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221"/>
      <c r="Q4" s="221"/>
      <c r="R4" s="221"/>
    </row>
    <row r="5" spans="1:19" x14ac:dyDescent="0.25">
      <c r="A5" s="762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</row>
    <row r="6" spans="1:19" x14ac:dyDescent="0.25">
      <c r="A6" s="372"/>
      <c r="B6" s="372"/>
      <c r="C6" s="372"/>
      <c r="D6" s="776" t="s">
        <v>3</v>
      </c>
      <c r="E6" s="811"/>
      <c r="F6" s="811"/>
      <c r="G6" s="811"/>
      <c r="H6" s="811"/>
      <c r="I6" s="811"/>
      <c r="J6" s="811"/>
      <c r="K6" s="811"/>
      <c r="L6" s="811"/>
      <c r="M6" s="811"/>
      <c r="N6" s="811"/>
      <c r="O6" s="811"/>
      <c r="P6" s="372"/>
      <c r="Q6" s="372"/>
      <c r="R6" s="372"/>
    </row>
    <row r="7" spans="1:19" x14ac:dyDescent="0.25">
      <c r="A7" s="766" t="s">
        <v>371</v>
      </c>
      <c r="B7" s="766"/>
      <c r="C7" s="766"/>
      <c r="D7" s="774" t="s">
        <v>370</v>
      </c>
      <c r="E7" s="775"/>
      <c r="F7" s="775"/>
      <c r="G7" s="775"/>
      <c r="H7" s="775"/>
      <c r="I7" s="775"/>
      <c r="J7" s="775"/>
      <c r="K7" s="775"/>
      <c r="L7" s="775"/>
      <c r="M7" s="775"/>
      <c r="N7" s="775"/>
      <c r="O7" s="775"/>
      <c r="P7" s="766" t="s">
        <v>28</v>
      </c>
      <c r="Q7" s="766"/>
      <c r="R7" s="766"/>
    </row>
    <row r="8" spans="1:19" ht="19.5" customHeight="1" x14ac:dyDescent="0.25">
      <c r="A8" s="760" t="s">
        <v>372</v>
      </c>
      <c r="B8" s="760"/>
      <c r="C8" s="760"/>
      <c r="D8" s="761" t="s">
        <v>518</v>
      </c>
      <c r="E8" s="762"/>
      <c r="F8" s="762"/>
      <c r="G8" s="762"/>
      <c r="H8" s="762"/>
      <c r="I8" s="762"/>
      <c r="J8" s="762"/>
      <c r="K8" s="762"/>
      <c r="L8" s="762"/>
      <c r="M8" s="762"/>
      <c r="N8" s="762"/>
      <c r="O8" s="762"/>
      <c r="P8" s="816" t="s">
        <v>29</v>
      </c>
      <c r="Q8" s="816"/>
      <c r="R8" s="816"/>
    </row>
    <row r="9" spans="1:19" x14ac:dyDescent="0.25">
      <c r="A9" s="763" t="s">
        <v>69</v>
      </c>
      <c r="B9" s="763"/>
      <c r="C9" s="763"/>
      <c r="D9" s="817"/>
      <c r="E9" s="817"/>
      <c r="F9" s="817"/>
      <c r="G9" s="817"/>
      <c r="H9" s="817"/>
      <c r="I9" s="817"/>
      <c r="J9" s="817"/>
      <c r="K9" s="817"/>
      <c r="L9" s="817"/>
      <c r="M9" s="817"/>
      <c r="N9" s="817"/>
      <c r="O9" s="817"/>
      <c r="P9" s="763" t="s">
        <v>6</v>
      </c>
      <c r="Q9" s="763"/>
      <c r="R9" s="763"/>
    </row>
    <row r="10" spans="1:19" ht="17.25" customHeight="1" x14ac:dyDescent="0.25">
      <c r="A10" s="3" t="s">
        <v>19</v>
      </c>
      <c r="B10" s="3" t="s">
        <v>27</v>
      </c>
      <c r="C10" s="3" t="s">
        <v>30</v>
      </c>
      <c r="D10" s="764" t="s">
        <v>512</v>
      </c>
      <c r="E10" s="764"/>
      <c r="F10" s="764"/>
      <c r="G10" s="764"/>
      <c r="H10" s="764"/>
      <c r="I10" s="764"/>
      <c r="J10" s="764"/>
      <c r="K10" s="764"/>
      <c r="L10" s="764"/>
      <c r="M10" s="764"/>
      <c r="N10" s="764"/>
      <c r="O10" s="764"/>
      <c r="P10" s="3" t="s">
        <v>7</v>
      </c>
      <c r="Q10" s="3" t="s">
        <v>8</v>
      </c>
      <c r="R10" s="3" t="s">
        <v>9</v>
      </c>
    </row>
    <row r="11" spans="1:19" x14ac:dyDescent="0.25">
      <c r="A11" s="3">
        <v>166</v>
      </c>
      <c r="B11" s="3">
        <v>208</v>
      </c>
      <c r="C11" s="3">
        <v>266</v>
      </c>
      <c r="D11" s="764" t="s">
        <v>61</v>
      </c>
      <c r="E11" s="764"/>
      <c r="F11" s="764"/>
      <c r="G11" s="764"/>
      <c r="H11" s="764"/>
      <c r="I11" s="764"/>
      <c r="J11" s="764"/>
      <c r="K11" s="764"/>
      <c r="L11" s="764"/>
      <c r="M11" s="764"/>
      <c r="N11" s="764"/>
      <c r="O11" s="764"/>
      <c r="P11" s="3">
        <v>234</v>
      </c>
      <c r="Q11" s="3">
        <v>178</v>
      </c>
      <c r="R11" s="3">
        <v>117</v>
      </c>
    </row>
    <row r="12" spans="1:19" x14ac:dyDescent="0.25">
      <c r="A12" s="9"/>
      <c r="B12" s="9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</row>
    <row r="13" spans="1:19" x14ac:dyDescent="0.25">
      <c r="A13" s="10" t="s">
        <v>10</v>
      </c>
      <c r="B13" s="11"/>
      <c r="C13" s="11"/>
      <c r="D13" s="12">
        <v>210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9"/>
      <c r="R13" s="9"/>
    </row>
    <row r="14" spans="1:19" x14ac:dyDescent="0.25">
      <c r="A14" s="10" t="s">
        <v>11</v>
      </c>
      <c r="B14" s="11"/>
      <c r="C14" s="11"/>
      <c r="D14" s="12">
        <v>34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9"/>
      <c r="R14" s="9"/>
    </row>
    <row r="16" spans="1:19" ht="12.75" customHeight="1" x14ac:dyDescent="0.25">
      <c r="A16" s="783" t="s">
        <v>12</v>
      </c>
      <c r="B16" s="769" t="s">
        <v>13</v>
      </c>
      <c r="C16" s="769"/>
      <c r="D16" s="769" t="s">
        <v>14</v>
      </c>
      <c r="E16" s="833" t="s">
        <v>15</v>
      </c>
      <c r="F16" s="831" t="s">
        <v>16</v>
      </c>
      <c r="G16" s="829" t="s">
        <v>17</v>
      </c>
      <c r="H16" s="769" t="s">
        <v>18</v>
      </c>
      <c r="I16" s="769" t="s">
        <v>19</v>
      </c>
      <c r="J16" s="814" t="s">
        <v>12</v>
      </c>
      <c r="K16" s="812" t="s">
        <v>27</v>
      </c>
      <c r="L16" s="812"/>
      <c r="M16" s="812" t="s">
        <v>12</v>
      </c>
      <c r="N16" s="769" t="s">
        <v>31</v>
      </c>
      <c r="O16" s="769" t="s">
        <v>20</v>
      </c>
      <c r="P16" s="769" t="s">
        <v>21</v>
      </c>
      <c r="Q16" s="769" t="s">
        <v>22</v>
      </c>
      <c r="R16" s="771"/>
    </row>
    <row r="17" spans="1:20" x14ac:dyDescent="0.25">
      <c r="A17" s="794"/>
      <c r="B17" s="793"/>
      <c r="C17" s="793"/>
      <c r="D17" s="793"/>
      <c r="E17" s="834"/>
      <c r="F17" s="832"/>
      <c r="G17" s="830"/>
      <c r="H17" s="793"/>
      <c r="I17" s="793"/>
      <c r="J17" s="815"/>
      <c r="K17" s="88" t="s">
        <v>30</v>
      </c>
      <c r="L17" s="88" t="s">
        <v>32</v>
      </c>
      <c r="M17" s="813"/>
      <c r="N17" s="793"/>
      <c r="O17" s="793"/>
      <c r="P17" s="793"/>
      <c r="Q17" s="793"/>
      <c r="R17" s="795"/>
    </row>
    <row r="18" spans="1:20" s="210" customFormat="1" ht="15" customHeight="1" x14ac:dyDescent="0.25">
      <c r="A18" s="720">
        <v>1</v>
      </c>
      <c r="B18" s="713" t="s">
        <v>348</v>
      </c>
      <c r="C18" s="714"/>
      <c r="D18" s="146">
        <v>1988</v>
      </c>
      <c r="E18" s="251" t="s">
        <v>7</v>
      </c>
      <c r="F18" s="715" t="s">
        <v>322</v>
      </c>
      <c r="G18" s="212"/>
      <c r="H18" s="87">
        <v>78.75</v>
      </c>
      <c r="I18" s="234">
        <v>145</v>
      </c>
      <c r="J18" s="234">
        <v>2</v>
      </c>
      <c r="K18" s="234">
        <v>208</v>
      </c>
      <c r="L18" s="234">
        <f t="shared" ref="L18:L32" si="0">K18/2</f>
        <v>104</v>
      </c>
      <c r="M18" s="234">
        <v>1</v>
      </c>
      <c r="N18" s="32">
        <f t="shared" ref="N18:N32" si="1">I18+L18</f>
        <v>249</v>
      </c>
      <c r="O18" s="234">
        <v>20</v>
      </c>
      <c r="P18" s="251" t="s">
        <v>7</v>
      </c>
      <c r="Q18" s="81" t="s">
        <v>349</v>
      </c>
      <c r="R18" s="497"/>
    </row>
    <row r="19" spans="1:20" s="218" customFormat="1" ht="15" customHeight="1" x14ac:dyDescent="0.25">
      <c r="A19" s="720">
        <f>A18+1</f>
        <v>2</v>
      </c>
      <c r="B19" s="607" t="s">
        <v>366</v>
      </c>
      <c r="C19" s="713"/>
      <c r="D19" s="212">
        <v>1999</v>
      </c>
      <c r="E19" s="251" t="s">
        <v>7</v>
      </c>
      <c r="F19" s="33" t="s">
        <v>272</v>
      </c>
      <c r="G19" s="91"/>
      <c r="H19" s="99">
        <v>83.55</v>
      </c>
      <c r="I19" s="234">
        <v>148</v>
      </c>
      <c r="J19" s="234">
        <v>1</v>
      </c>
      <c r="K19" s="234">
        <v>186</v>
      </c>
      <c r="L19" s="234">
        <f t="shared" si="0"/>
        <v>93</v>
      </c>
      <c r="M19" s="234">
        <v>5</v>
      </c>
      <c r="N19" s="32">
        <f t="shared" si="1"/>
        <v>241</v>
      </c>
      <c r="O19" s="234">
        <v>18</v>
      </c>
      <c r="P19" s="251" t="s">
        <v>7</v>
      </c>
      <c r="Q19" s="716" t="s">
        <v>319</v>
      </c>
      <c r="R19" s="668"/>
      <c r="S19" s="190"/>
    </row>
    <row r="20" spans="1:20" s="210" customFormat="1" ht="15" customHeight="1" x14ac:dyDescent="0.25">
      <c r="A20" s="720">
        <f t="shared" ref="A20:A32" si="2">A19+1</f>
        <v>3</v>
      </c>
      <c r="B20" s="268" t="s">
        <v>203</v>
      </c>
      <c r="C20" s="553"/>
      <c r="D20" s="226">
        <v>1976</v>
      </c>
      <c r="E20" s="251" t="s">
        <v>7</v>
      </c>
      <c r="F20" s="212" t="s">
        <v>196</v>
      </c>
      <c r="G20" s="232" t="s">
        <v>447</v>
      </c>
      <c r="H20" s="99">
        <v>84.7</v>
      </c>
      <c r="I20" s="234">
        <v>135</v>
      </c>
      <c r="J20" s="234">
        <v>3</v>
      </c>
      <c r="K20" s="234">
        <v>184</v>
      </c>
      <c r="L20" s="234">
        <f t="shared" si="0"/>
        <v>92</v>
      </c>
      <c r="M20" s="234">
        <v>7</v>
      </c>
      <c r="N20" s="32">
        <f t="shared" si="1"/>
        <v>227</v>
      </c>
      <c r="O20" s="234">
        <v>16</v>
      </c>
      <c r="P20" s="131" t="s">
        <v>8</v>
      </c>
      <c r="Q20" s="565" t="s">
        <v>202</v>
      </c>
      <c r="R20" s="497"/>
      <c r="T20" s="220"/>
    </row>
    <row r="21" spans="1:20" s="210" customFormat="1" ht="15" customHeight="1" x14ac:dyDescent="0.25">
      <c r="A21" s="720">
        <f t="shared" si="2"/>
        <v>4</v>
      </c>
      <c r="B21" s="607" t="s">
        <v>350</v>
      </c>
      <c r="C21" s="461"/>
      <c r="D21" s="212">
        <v>1989</v>
      </c>
      <c r="E21" s="88" t="s">
        <v>7</v>
      </c>
      <c r="F21" s="33" t="s">
        <v>305</v>
      </c>
      <c r="G21" s="91"/>
      <c r="H21" s="234">
        <v>77.7</v>
      </c>
      <c r="I21" s="234">
        <v>130</v>
      </c>
      <c r="J21" s="234">
        <v>6</v>
      </c>
      <c r="K21" s="234">
        <v>188</v>
      </c>
      <c r="L21" s="234">
        <f t="shared" si="0"/>
        <v>94</v>
      </c>
      <c r="M21" s="234">
        <v>4</v>
      </c>
      <c r="N21" s="32">
        <f t="shared" si="1"/>
        <v>224</v>
      </c>
      <c r="O21" s="234">
        <v>15</v>
      </c>
      <c r="P21" s="131" t="s">
        <v>8</v>
      </c>
      <c r="Q21" s="717" t="s">
        <v>351</v>
      </c>
      <c r="R21" s="668"/>
      <c r="T21" s="220"/>
    </row>
    <row r="22" spans="1:20" s="210" customFormat="1" ht="15" customHeight="1" x14ac:dyDescent="0.25">
      <c r="A22" s="720">
        <f t="shared" si="2"/>
        <v>5</v>
      </c>
      <c r="B22" s="268" t="s">
        <v>133</v>
      </c>
      <c r="C22" s="553"/>
      <c r="D22" s="226">
        <v>1998</v>
      </c>
      <c r="E22" s="131" t="s">
        <v>8</v>
      </c>
      <c r="F22" s="212" t="s">
        <v>132</v>
      </c>
      <c r="G22" s="709" t="s">
        <v>131</v>
      </c>
      <c r="H22" s="395">
        <v>82.85</v>
      </c>
      <c r="I22" s="88">
        <v>125</v>
      </c>
      <c r="J22" s="234">
        <v>8</v>
      </c>
      <c r="K22" s="88">
        <v>191</v>
      </c>
      <c r="L22" s="234">
        <f t="shared" si="0"/>
        <v>95.5</v>
      </c>
      <c r="M22" s="234">
        <v>3</v>
      </c>
      <c r="N22" s="32">
        <f t="shared" si="1"/>
        <v>220.5</v>
      </c>
      <c r="O22" s="234">
        <v>14</v>
      </c>
      <c r="P22" s="131" t="s">
        <v>8</v>
      </c>
      <c r="Q22" s="565" t="s">
        <v>243</v>
      </c>
      <c r="R22" s="497"/>
      <c r="T22" s="220"/>
    </row>
    <row r="23" spans="1:20" s="210" customFormat="1" ht="15" customHeight="1" x14ac:dyDescent="0.25">
      <c r="A23" s="720">
        <f t="shared" si="2"/>
        <v>6</v>
      </c>
      <c r="B23" s="268" t="s">
        <v>149</v>
      </c>
      <c r="C23" s="553"/>
      <c r="D23" s="226">
        <v>1973</v>
      </c>
      <c r="E23" s="131" t="s">
        <v>8</v>
      </c>
      <c r="F23" s="212" t="s">
        <v>146</v>
      </c>
      <c r="G23" s="212" t="s">
        <v>99</v>
      </c>
      <c r="H23" s="213">
        <v>83.4</v>
      </c>
      <c r="I23" s="212">
        <v>129</v>
      </c>
      <c r="J23" s="234">
        <v>7</v>
      </c>
      <c r="K23" s="212">
        <v>174</v>
      </c>
      <c r="L23" s="234">
        <f t="shared" si="0"/>
        <v>87</v>
      </c>
      <c r="M23" s="234">
        <v>9</v>
      </c>
      <c r="N23" s="32">
        <f t="shared" si="1"/>
        <v>216</v>
      </c>
      <c r="O23" s="234">
        <v>13</v>
      </c>
      <c r="P23" s="131" t="s">
        <v>8</v>
      </c>
      <c r="Q23" s="565" t="s">
        <v>150</v>
      </c>
      <c r="R23" s="497"/>
      <c r="T23" s="220"/>
    </row>
    <row r="24" spans="1:20" s="210" customFormat="1" ht="15" customHeight="1" x14ac:dyDescent="0.25">
      <c r="A24" s="720">
        <f t="shared" si="2"/>
        <v>7</v>
      </c>
      <c r="B24" s="607" t="s">
        <v>318</v>
      </c>
      <c r="C24" s="666"/>
      <c r="D24" s="212">
        <v>1999</v>
      </c>
      <c r="E24" s="131" t="s">
        <v>7</v>
      </c>
      <c r="F24" s="212" t="s">
        <v>272</v>
      </c>
      <c r="G24" s="238"/>
      <c r="H24" s="212">
        <v>83.65</v>
      </c>
      <c r="I24" s="212">
        <v>134</v>
      </c>
      <c r="J24" s="234">
        <v>4</v>
      </c>
      <c r="K24" s="212">
        <v>160</v>
      </c>
      <c r="L24" s="234">
        <f t="shared" si="0"/>
        <v>80</v>
      </c>
      <c r="M24" s="234">
        <v>10</v>
      </c>
      <c r="N24" s="32">
        <f t="shared" si="1"/>
        <v>214</v>
      </c>
      <c r="O24" s="234">
        <v>12</v>
      </c>
      <c r="P24" s="131" t="s">
        <v>8</v>
      </c>
      <c r="Q24" s="716" t="s">
        <v>319</v>
      </c>
      <c r="R24" s="668"/>
    </row>
    <row r="25" spans="1:20" s="210" customFormat="1" ht="15" customHeight="1" x14ac:dyDescent="0.25">
      <c r="A25" s="720">
        <f t="shared" si="2"/>
        <v>8</v>
      </c>
      <c r="B25" s="611" t="s">
        <v>309</v>
      </c>
      <c r="C25" s="316"/>
      <c r="D25" s="212">
        <v>1995</v>
      </c>
      <c r="E25" s="88" t="s">
        <v>8</v>
      </c>
      <c r="F25" s="234" t="s">
        <v>255</v>
      </c>
      <c r="G25" s="238"/>
      <c r="H25" s="315">
        <v>84.05</v>
      </c>
      <c r="I25" s="238">
        <v>121</v>
      </c>
      <c r="J25" s="234">
        <v>9</v>
      </c>
      <c r="K25" s="238">
        <v>178</v>
      </c>
      <c r="L25" s="234">
        <f t="shared" si="0"/>
        <v>89</v>
      </c>
      <c r="M25" s="234">
        <v>8</v>
      </c>
      <c r="N25" s="32">
        <f t="shared" si="1"/>
        <v>210</v>
      </c>
      <c r="O25" s="234">
        <v>11</v>
      </c>
      <c r="P25" s="131" t="s">
        <v>8</v>
      </c>
      <c r="Q25" s="718" t="s">
        <v>310</v>
      </c>
      <c r="R25" s="668"/>
    </row>
    <row r="26" spans="1:20" s="210" customFormat="1" ht="15" customHeight="1" x14ac:dyDescent="0.25">
      <c r="A26" s="720">
        <f t="shared" si="2"/>
        <v>9</v>
      </c>
      <c r="B26" s="605" t="s">
        <v>128</v>
      </c>
      <c r="C26" s="606"/>
      <c r="D26" s="226">
        <v>1995</v>
      </c>
      <c r="E26" s="131" t="s">
        <v>7</v>
      </c>
      <c r="F26" s="76" t="s">
        <v>119</v>
      </c>
      <c r="G26" s="710" t="s">
        <v>121</v>
      </c>
      <c r="H26" s="315">
        <v>84.55</v>
      </c>
      <c r="I26" s="238">
        <v>114</v>
      </c>
      <c r="J26" s="234">
        <v>10</v>
      </c>
      <c r="K26" s="238">
        <v>184</v>
      </c>
      <c r="L26" s="234">
        <f t="shared" si="0"/>
        <v>92</v>
      </c>
      <c r="M26" s="234">
        <v>6</v>
      </c>
      <c r="N26" s="32">
        <f t="shared" si="1"/>
        <v>206</v>
      </c>
      <c r="O26" s="234">
        <v>10</v>
      </c>
      <c r="P26" s="131" t="s">
        <v>8</v>
      </c>
      <c r="Q26" s="606" t="s">
        <v>127</v>
      </c>
      <c r="R26" s="497"/>
    </row>
    <row r="27" spans="1:20" s="210" customFormat="1" ht="15" customHeight="1" x14ac:dyDescent="0.25">
      <c r="A27" s="720">
        <f t="shared" si="2"/>
        <v>10</v>
      </c>
      <c r="B27" s="312" t="s">
        <v>377</v>
      </c>
      <c r="C27" s="312"/>
      <c r="D27" s="211">
        <v>1998</v>
      </c>
      <c r="E27" s="314" t="s">
        <v>8</v>
      </c>
      <c r="F27" s="244" t="s">
        <v>293</v>
      </c>
      <c r="G27" s="271"/>
      <c r="H27" s="315">
        <v>81.95</v>
      </c>
      <c r="I27" s="238">
        <v>132</v>
      </c>
      <c r="J27" s="234">
        <v>5</v>
      </c>
      <c r="K27" s="238">
        <v>130</v>
      </c>
      <c r="L27" s="234">
        <f t="shared" si="0"/>
        <v>65</v>
      </c>
      <c r="M27" s="234">
        <v>12</v>
      </c>
      <c r="N27" s="32">
        <f t="shared" si="1"/>
        <v>197</v>
      </c>
      <c r="O27" s="234">
        <v>9</v>
      </c>
      <c r="P27" s="131" t="s">
        <v>8</v>
      </c>
      <c r="Q27" s="316" t="s">
        <v>294</v>
      </c>
      <c r="R27" s="497"/>
    </row>
    <row r="28" spans="1:20" s="210" customFormat="1" ht="15" customHeight="1" x14ac:dyDescent="0.25">
      <c r="A28" s="720">
        <f t="shared" si="2"/>
        <v>11</v>
      </c>
      <c r="B28" s="605" t="s">
        <v>144</v>
      </c>
      <c r="C28" s="606"/>
      <c r="D28" s="226">
        <v>1995</v>
      </c>
      <c r="E28" s="108" t="s">
        <v>7</v>
      </c>
      <c r="F28" s="244" t="s">
        <v>138</v>
      </c>
      <c r="G28" s="238"/>
      <c r="H28" s="315">
        <v>82.55</v>
      </c>
      <c r="I28" s="238">
        <v>81</v>
      </c>
      <c r="J28" s="234">
        <v>14</v>
      </c>
      <c r="K28" s="212">
        <v>204</v>
      </c>
      <c r="L28" s="234">
        <f t="shared" si="0"/>
        <v>102</v>
      </c>
      <c r="M28" s="234">
        <v>2</v>
      </c>
      <c r="N28" s="32">
        <f t="shared" si="1"/>
        <v>183</v>
      </c>
      <c r="O28" s="32">
        <v>8</v>
      </c>
      <c r="P28" s="131" t="s">
        <v>8</v>
      </c>
      <c r="Q28" s="606" t="s">
        <v>242</v>
      </c>
      <c r="R28" s="497"/>
    </row>
    <row r="29" spans="1:20" s="210" customFormat="1" ht="15" customHeight="1" x14ac:dyDescent="0.25">
      <c r="A29" s="720">
        <f t="shared" si="2"/>
        <v>12</v>
      </c>
      <c r="B29" s="605" t="s">
        <v>105</v>
      </c>
      <c r="C29" s="606"/>
      <c r="D29" s="226">
        <v>1989</v>
      </c>
      <c r="E29" s="234" t="s">
        <v>8</v>
      </c>
      <c r="F29" s="244" t="s">
        <v>96</v>
      </c>
      <c r="G29" s="711" t="s">
        <v>99</v>
      </c>
      <c r="H29" s="213">
        <v>84.7</v>
      </c>
      <c r="I29" s="212">
        <v>109</v>
      </c>
      <c r="J29" s="234">
        <v>12</v>
      </c>
      <c r="K29" s="244">
        <v>144</v>
      </c>
      <c r="L29" s="234">
        <f t="shared" si="0"/>
        <v>72</v>
      </c>
      <c r="M29" s="234">
        <v>11</v>
      </c>
      <c r="N29" s="32">
        <f t="shared" si="1"/>
        <v>181</v>
      </c>
      <c r="O29" s="234">
        <v>7</v>
      </c>
      <c r="P29" s="131" t="s">
        <v>8</v>
      </c>
      <c r="Q29" s="606" t="s">
        <v>106</v>
      </c>
      <c r="R29" s="497"/>
    </row>
    <row r="30" spans="1:20" s="210" customFormat="1" ht="15" customHeight="1" x14ac:dyDescent="0.25">
      <c r="A30" s="720">
        <f t="shared" si="2"/>
        <v>13</v>
      </c>
      <c r="B30" s="172" t="s">
        <v>373</v>
      </c>
      <c r="C30" s="75"/>
      <c r="D30" s="217">
        <v>1995</v>
      </c>
      <c r="E30" s="297" t="s">
        <v>8</v>
      </c>
      <c r="F30" s="212" t="s">
        <v>119</v>
      </c>
      <c r="G30" s="554"/>
      <c r="H30" s="469">
        <v>83.6</v>
      </c>
      <c r="I30" s="235">
        <v>113</v>
      </c>
      <c r="J30" s="234">
        <v>11</v>
      </c>
      <c r="K30" s="234">
        <v>107</v>
      </c>
      <c r="L30" s="234">
        <f t="shared" si="0"/>
        <v>53.5</v>
      </c>
      <c r="M30" s="234">
        <v>13</v>
      </c>
      <c r="N30" s="32">
        <f t="shared" si="1"/>
        <v>166.5</v>
      </c>
      <c r="O30" s="234" t="s">
        <v>432</v>
      </c>
      <c r="P30" s="32"/>
      <c r="Q30" s="298" t="s">
        <v>374</v>
      </c>
      <c r="R30" s="668"/>
    </row>
    <row r="31" spans="1:20" s="210" customFormat="1" ht="15" customHeight="1" x14ac:dyDescent="0.25">
      <c r="A31" s="720">
        <f t="shared" si="2"/>
        <v>14</v>
      </c>
      <c r="B31" s="611" t="s">
        <v>411</v>
      </c>
      <c r="C31" s="316"/>
      <c r="D31" s="212">
        <v>2001</v>
      </c>
      <c r="E31" s="88" t="s">
        <v>9</v>
      </c>
      <c r="F31" s="212" t="s">
        <v>392</v>
      </c>
      <c r="G31" s="212"/>
      <c r="H31" s="455">
        <v>79.650000000000006</v>
      </c>
      <c r="I31" s="238">
        <v>81</v>
      </c>
      <c r="J31" s="234">
        <v>13</v>
      </c>
      <c r="K31" s="238">
        <v>80</v>
      </c>
      <c r="L31" s="234">
        <f t="shared" si="0"/>
        <v>40</v>
      </c>
      <c r="M31" s="234">
        <v>14</v>
      </c>
      <c r="N31" s="32">
        <f t="shared" si="1"/>
        <v>121</v>
      </c>
      <c r="O31" s="234">
        <v>5</v>
      </c>
      <c r="P31" s="88" t="s">
        <v>9</v>
      </c>
      <c r="Q31" s="719" t="s">
        <v>412</v>
      </c>
      <c r="R31" s="31"/>
    </row>
    <row r="32" spans="1:20" s="210" customFormat="1" ht="15" customHeight="1" x14ac:dyDescent="0.25">
      <c r="A32" s="721">
        <f t="shared" si="2"/>
        <v>15</v>
      </c>
      <c r="B32" s="540" t="s">
        <v>232</v>
      </c>
      <c r="C32" s="491"/>
      <c r="D32" s="226">
        <v>1989</v>
      </c>
      <c r="E32" s="212" t="s">
        <v>8</v>
      </c>
      <c r="F32" s="567" t="s">
        <v>222</v>
      </c>
      <c r="G32" s="711"/>
      <c r="H32" s="712">
        <v>82.95</v>
      </c>
      <c r="I32" s="119">
        <v>56</v>
      </c>
      <c r="J32" s="100">
        <v>15</v>
      </c>
      <c r="K32" s="212">
        <v>51</v>
      </c>
      <c r="L32" s="100">
        <f t="shared" si="0"/>
        <v>25.5</v>
      </c>
      <c r="M32" s="100">
        <v>15</v>
      </c>
      <c r="N32" s="473">
        <f t="shared" si="1"/>
        <v>81.5</v>
      </c>
      <c r="O32" s="100">
        <v>4</v>
      </c>
      <c r="P32" s="100"/>
      <c r="Q32" s="619" t="s">
        <v>183</v>
      </c>
      <c r="R32" s="546"/>
    </row>
    <row r="35" spans="1:14" s="210" customFormat="1" x14ac:dyDescent="0.25">
      <c r="A35" s="220" t="s">
        <v>23</v>
      </c>
      <c r="B35" s="220"/>
      <c r="C35" s="220"/>
      <c r="D35" s="376" t="s">
        <v>417</v>
      </c>
      <c r="E35" s="220"/>
      <c r="F35" s="221"/>
      <c r="G35" s="220"/>
      <c r="H35" s="220" t="s">
        <v>416</v>
      </c>
      <c r="I35" s="220"/>
      <c r="J35" s="220"/>
      <c r="K35" s="222"/>
      <c r="L35" s="376" t="s">
        <v>503</v>
      </c>
      <c r="M35" s="220"/>
      <c r="N35" s="221"/>
    </row>
    <row r="36" spans="1:14" s="210" customFormat="1" x14ac:dyDescent="0.25">
      <c r="A36" s="220"/>
      <c r="B36" s="220"/>
      <c r="C36" s="220"/>
      <c r="D36" s="220"/>
      <c r="E36" s="220"/>
      <c r="F36" s="209"/>
      <c r="G36" s="209"/>
      <c r="H36" s="220"/>
      <c r="I36" s="220"/>
      <c r="J36" s="220"/>
      <c r="K36" s="220"/>
      <c r="L36" s="220"/>
      <c r="M36" s="220"/>
    </row>
    <row r="37" spans="1:14" s="210" customFormat="1" x14ac:dyDescent="0.25">
      <c r="A37" s="220" t="s">
        <v>24</v>
      </c>
      <c r="B37" s="220"/>
      <c r="C37" s="220"/>
      <c r="D37" s="376" t="s">
        <v>418</v>
      </c>
      <c r="E37" s="220"/>
      <c r="F37" s="220"/>
      <c r="G37" s="220"/>
      <c r="H37" s="220" t="s">
        <v>25</v>
      </c>
      <c r="I37" s="220"/>
      <c r="J37" s="220"/>
      <c r="K37" s="220"/>
      <c r="L37" s="376" t="s">
        <v>437</v>
      </c>
      <c r="M37" s="220"/>
    </row>
  </sheetData>
  <sheetProtection selectLockedCells="1" selectUnlockedCells="1"/>
  <sortState ref="B18:R32">
    <sortCondition descending="1" ref="N18:N32"/>
  </sortState>
  <mergeCells count="32">
    <mergeCell ref="A16:A17"/>
    <mergeCell ref="D7:O7"/>
    <mergeCell ref="P7:R7"/>
    <mergeCell ref="A8:C8"/>
    <mergeCell ref="H16:H17"/>
    <mergeCell ref="P16:P17"/>
    <mergeCell ref="Q16:R17"/>
    <mergeCell ref="B16:C17"/>
    <mergeCell ref="D16:D17"/>
    <mergeCell ref="E16:E17"/>
    <mergeCell ref="M16:M17"/>
    <mergeCell ref="N16:N17"/>
    <mergeCell ref="O16:O17"/>
    <mergeCell ref="I16:I17"/>
    <mergeCell ref="J16:J17"/>
    <mergeCell ref="K16:L16"/>
    <mergeCell ref="D10:O10"/>
    <mergeCell ref="P8:R8"/>
    <mergeCell ref="A9:C9"/>
    <mergeCell ref="A5:R5"/>
    <mergeCell ref="P9:R9"/>
    <mergeCell ref="A7:C7"/>
    <mergeCell ref="D6:O6"/>
    <mergeCell ref="D1:O1"/>
    <mergeCell ref="D2:O2"/>
    <mergeCell ref="D3:O3"/>
    <mergeCell ref="D4:O4"/>
    <mergeCell ref="G16:G17"/>
    <mergeCell ref="F16:F17"/>
    <mergeCell ref="D8:O8"/>
    <mergeCell ref="D11:O11"/>
    <mergeCell ref="D9:O9"/>
  </mergeCells>
  <phoneticPr fontId="6" type="noConversion"/>
  <printOptions horizontalCentered="1" verticalCentered="1"/>
  <pageMargins left="0.59055118110236227" right="0.19685039370078741" top="0.59055118110236227" bottom="0.59055118110236227" header="0" footer="0"/>
  <pageSetup paperSize="9" scale="80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opLeftCell="A7" workbookViewId="0">
      <selection activeCell="K32" sqref="K32"/>
    </sheetView>
  </sheetViews>
  <sheetFormatPr defaultColWidth="9.109375" defaultRowHeight="13.2" x14ac:dyDescent="0.25"/>
  <cols>
    <col min="1" max="1" width="6" style="2" customWidth="1"/>
    <col min="2" max="2" width="9.109375" style="2"/>
    <col min="3" max="3" width="12.5546875" style="2" customWidth="1"/>
    <col min="4" max="4" width="8.33203125" style="2" customWidth="1"/>
    <col min="5" max="5" width="6.109375" style="2" customWidth="1"/>
    <col min="6" max="6" width="23.88671875" style="2" customWidth="1"/>
    <col min="7" max="7" width="11.88671875" style="2" customWidth="1"/>
    <col min="8" max="8" width="7.33203125" style="2" customWidth="1"/>
    <col min="9" max="9" width="6" style="2" customWidth="1"/>
    <col min="10" max="10" width="5.44140625" style="30" customWidth="1"/>
    <col min="11" max="11" width="6" style="2" customWidth="1"/>
    <col min="12" max="12" width="6.44140625" style="2" customWidth="1"/>
    <col min="13" max="13" width="5.44140625" style="2" customWidth="1"/>
    <col min="14" max="14" width="8.44140625" style="2" customWidth="1"/>
    <col min="15" max="15" width="7" style="2" customWidth="1"/>
    <col min="16" max="16" width="6.33203125" style="2" customWidth="1"/>
    <col min="17" max="17" width="10.109375" style="2" customWidth="1"/>
    <col min="18" max="18" width="27.44140625" style="2" customWidth="1"/>
    <col min="19" max="16384" width="9.109375" style="2"/>
  </cols>
  <sheetData>
    <row r="1" spans="1:19" x14ac:dyDescent="0.25">
      <c r="A1" s="867"/>
      <c r="B1" s="221"/>
      <c r="C1" s="221"/>
      <c r="D1" s="762" t="s">
        <v>74</v>
      </c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221"/>
      <c r="Q1" s="221"/>
      <c r="R1" s="221"/>
    </row>
    <row r="2" spans="1:19" x14ac:dyDescent="0.25">
      <c r="A2" s="221"/>
      <c r="B2" s="221"/>
      <c r="C2" s="221"/>
      <c r="D2" s="762" t="s">
        <v>368</v>
      </c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221"/>
      <c r="Q2" s="221"/>
      <c r="R2" s="221"/>
    </row>
    <row r="3" spans="1:19" ht="12.75" customHeight="1" x14ac:dyDescent="0.25">
      <c r="A3" s="867"/>
      <c r="B3" s="380"/>
      <c r="C3" s="380"/>
      <c r="D3" s="762" t="s">
        <v>2</v>
      </c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380"/>
      <c r="Q3" s="380"/>
      <c r="R3" s="380"/>
      <c r="S3" s="380"/>
    </row>
    <row r="4" spans="1:19" x14ac:dyDescent="0.25">
      <c r="A4" s="867"/>
      <c r="B4" s="221"/>
      <c r="C4" s="221"/>
      <c r="D4" s="762" t="s">
        <v>369</v>
      </c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221"/>
      <c r="Q4" s="221"/>
      <c r="R4" s="221"/>
    </row>
    <row r="5" spans="1:19" x14ac:dyDescent="0.25">
      <c r="A5" s="762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</row>
    <row r="6" spans="1:19" x14ac:dyDescent="0.25">
      <c r="A6" s="372"/>
      <c r="B6" s="372"/>
      <c r="C6" s="372"/>
      <c r="D6" s="776" t="s">
        <v>3</v>
      </c>
      <c r="E6" s="811"/>
      <c r="F6" s="811"/>
      <c r="G6" s="811"/>
      <c r="H6" s="811"/>
      <c r="I6" s="811"/>
      <c r="J6" s="811"/>
      <c r="K6" s="811"/>
      <c r="L6" s="811"/>
      <c r="M6" s="811"/>
      <c r="N6" s="811"/>
      <c r="O6" s="811"/>
      <c r="P6" s="372"/>
      <c r="Q6" s="372"/>
      <c r="R6" s="372"/>
    </row>
    <row r="7" spans="1:19" x14ac:dyDescent="0.25">
      <c r="A7" s="766" t="s">
        <v>371</v>
      </c>
      <c r="B7" s="766"/>
      <c r="C7" s="766"/>
      <c r="D7" s="774" t="s">
        <v>370</v>
      </c>
      <c r="E7" s="775"/>
      <c r="F7" s="775"/>
      <c r="G7" s="775"/>
      <c r="H7" s="775"/>
      <c r="I7" s="775"/>
      <c r="J7" s="775"/>
      <c r="K7" s="775"/>
      <c r="L7" s="775"/>
      <c r="M7" s="775"/>
      <c r="N7" s="775"/>
      <c r="O7" s="775"/>
      <c r="P7" s="766" t="s">
        <v>28</v>
      </c>
      <c r="Q7" s="766"/>
      <c r="R7" s="766"/>
    </row>
    <row r="8" spans="1:19" ht="19.5" customHeight="1" x14ac:dyDescent="0.25">
      <c r="A8" s="760" t="s">
        <v>372</v>
      </c>
      <c r="B8" s="760"/>
      <c r="C8" s="760"/>
      <c r="D8" s="761" t="s">
        <v>518</v>
      </c>
      <c r="E8" s="762"/>
      <c r="F8" s="762"/>
      <c r="G8" s="762"/>
      <c r="H8" s="762"/>
      <c r="I8" s="762"/>
      <c r="J8" s="762"/>
      <c r="K8" s="762"/>
      <c r="L8" s="762"/>
      <c r="M8" s="762"/>
      <c r="N8" s="762"/>
      <c r="O8" s="762"/>
      <c r="P8" s="816" t="s">
        <v>29</v>
      </c>
      <c r="Q8" s="816"/>
      <c r="R8" s="816"/>
    </row>
    <row r="9" spans="1:19" x14ac:dyDescent="0.25">
      <c r="A9" s="763" t="s">
        <v>69</v>
      </c>
      <c r="B9" s="763"/>
      <c r="C9" s="763"/>
      <c r="D9" s="817"/>
      <c r="E9" s="817"/>
      <c r="F9" s="817"/>
      <c r="G9" s="817"/>
      <c r="H9" s="817"/>
      <c r="I9" s="817"/>
      <c r="J9" s="817"/>
      <c r="K9" s="817"/>
      <c r="L9" s="817"/>
      <c r="M9" s="817"/>
      <c r="N9" s="817"/>
      <c r="O9" s="817"/>
      <c r="P9" s="763" t="s">
        <v>6</v>
      </c>
      <c r="Q9" s="763"/>
      <c r="R9" s="763"/>
    </row>
    <row r="10" spans="1:19" ht="17.25" customHeight="1" x14ac:dyDescent="0.25">
      <c r="A10" s="3" t="s">
        <v>19</v>
      </c>
      <c r="B10" s="3" t="s">
        <v>27</v>
      </c>
      <c r="C10" s="3" t="s">
        <v>30</v>
      </c>
      <c r="D10" s="764" t="s">
        <v>512</v>
      </c>
      <c r="E10" s="764"/>
      <c r="F10" s="764"/>
      <c r="G10" s="764"/>
      <c r="H10" s="764"/>
      <c r="I10" s="764"/>
      <c r="J10" s="764"/>
      <c r="K10" s="764"/>
      <c r="L10" s="764"/>
      <c r="M10" s="764"/>
      <c r="N10" s="764"/>
      <c r="O10" s="764"/>
      <c r="P10" s="3" t="s">
        <v>7</v>
      </c>
      <c r="Q10" s="3" t="s">
        <v>8</v>
      </c>
      <c r="R10" s="3" t="s">
        <v>9</v>
      </c>
    </row>
    <row r="11" spans="1:19" x14ac:dyDescent="0.25">
      <c r="A11" s="3">
        <v>176</v>
      </c>
      <c r="B11" s="3">
        <v>225</v>
      </c>
      <c r="C11" s="3">
        <v>288.5</v>
      </c>
      <c r="D11" s="764" t="s">
        <v>64</v>
      </c>
      <c r="E11" s="764"/>
      <c r="F11" s="764"/>
      <c r="G11" s="764"/>
      <c r="H11" s="764"/>
      <c r="I11" s="764"/>
      <c r="J11" s="764"/>
      <c r="K11" s="764"/>
      <c r="L11" s="764"/>
      <c r="M11" s="764"/>
      <c r="N11" s="764"/>
      <c r="O11" s="764"/>
      <c r="P11" s="3">
        <v>246</v>
      </c>
      <c r="Q11" s="3">
        <v>190</v>
      </c>
      <c r="R11" s="3">
        <v>126</v>
      </c>
    </row>
    <row r="12" spans="1:19" x14ac:dyDescent="0.25">
      <c r="A12" s="9"/>
      <c r="B12" s="9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</row>
    <row r="13" spans="1:19" x14ac:dyDescent="0.25">
      <c r="A13" s="10" t="s">
        <v>10</v>
      </c>
      <c r="B13" s="11"/>
      <c r="C13" s="11"/>
      <c r="D13" s="12">
        <v>210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9"/>
      <c r="R13" s="9"/>
    </row>
    <row r="14" spans="1:19" x14ac:dyDescent="0.25">
      <c r="A14" s="10" t="s">
        <v>11</v>
      </c>
      <c r="B14" s="11"/>
      <c r="C14" s="11"/>
      <c r="D14" s="12">
        <v>34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9"/>
      <c r="R14" s="9"/>
    </row>
    <row r="16" spans="1:19" ht="12.75" customHeight="1" x14ac:dyDescent="0.25">
      <c r="A16" s="783" t="s">
        <v>12</v>
      </c>
      <c r="B16" s="769" t="s">
        <v>13</v>
      </c>
      <c r="C16" s="769"/>
      <c r="D16" s="769" t="s">
        <v>14</v>
      </c>
      <c r="E16" s="769" t="s">
        <v>15</v>
      </c>
      <c r="F16" s="769" t="s">
        <v>16</v>
      </c>
      <c r="G16" s="769" t="s">
        <v>17</v>
      </c>
      <c r="H16" s="769" t="s">
        <v>18</v>
      </c>
      <c r="I16" s="769" t="s">
        <v>19</v>
      </c>
      <c r="J16" s="814" t="s">
        <v>12</v>
      </c>
      <c r="K16" s="812" t="s">
        <v>27</v>
      </c>
      <c r="L16" s="812"/>
      <c r="M16" s="812" t="s">
        <v>12</v>
      </c>
      <c r="N16" s="769" t="s">
        <v>31</v>
      </c>
      <c r="O16" s="769" t="s">
        <v>20</v>
      </c>
      <c r="P16" s="769" t="s">
        <v>21</v>
      </c>
      <c r="Q16" s="769" t="s">
        <v>22</v>
      </c>
      <c r="R16" s="771"/>
    </row>
    <row r="17" spans="1:20" x14ac:dyDescent="0.25">
      <c r="A17" s="794"/>
      <c r="B17" s="793"/>
      <c r="C17" s="793"/>
      <c r="D17" s="793"/>
      <c r="E17" s="793"/>
      <c r="F17" s="785"/>
      <c r="G17" s="793"/>
      <c r="H17" s="793"/>
      <c r="I17" s="793"/>
      <c r="J17" s="815"/>
      <c r="K17" s="88" t="s">
        <v>30</v>
      </c>
      <c r="L17" s="88" t="s">
        <v>32</v>
      </c>
      <c r="M17" s="813"/>
      <c r="N17" s="793"/>
      <c r="O17" s="793"/>
      <c r="P17" s="793"/>
      <c r="Q17" s="793"/>
      <c r="R17" s="795"/>
    </row>
    <row r="18" spans="1:20" ht="15" customHeight="1" x14ac:dyDescent="0.25">
      <c r="A18" s="720">
        <v>1</v>
      </c>
      <c r="B18" s="164" t="s">
        <v>95</v>
      </c>
      <c r="C18" s="608"/>
      <c r="D18" s="212">
        <v>1992</v>
      </c>
      <c r="E18" s="252" t="s">
        <v>7</v>
      </c>
      <c r="F18" s="33" t="s">
        <v>96</v>
      </c>
      <c r="G18" s="621" t="s">
        <v>99</v>
      </c>
      <c r="H18" s="86">
        <v>96.95</v>
      </c>
      <c r="I18" s="234">
        <v>166</v>
      </c>
      <c r="J18" s="234">
        <v>1</v>
      </c>
      <c r="K18" s="234">
        <v>183</v>
      </c>
      <c r="L18" s="234">
        <f t="shared" ref="L18:L29" si="0">K18/2</f>
        <v>91.5</v>
      </c>
      <c r="M18" s="234">
        <v>1</v>
      </c>
      <c r="N18" s="32">
        <f t="shared" ref="N18:N29" si="1">I18+L18</f>
        <v>257.5</v>
      </c>
      <c r="O18" s="234">
        <v>20</v>
      </c>
      <c r="P18" s="252" t="s">
        <v>7</v>
      </c>
      <c r="Q18" s="84" t="s">
        <v>445</v>
      </c>
      <c r="R18" s="497"/>
    </row>
    <row r="19" spans="1:20" ht="15" customHeight="1" x14ac:dyDescent="0.25">
      <c r="A19" s="720">
        <f>A18+1</f>
        <v>2</v>
      </c>
      <c r="B19" s="168" t="s">
        <v>186</v>
      </c>
      <c r="C19" s="133"/>
      <c r="D19" s="212">
        <v>1978</v>
      </c>
      <c r="E19" s="234" t="s">
        <v>152</v>
      </c>
      <c r="F19" s="33" t="s">
        <v>179</v>
      </c>
      <c r="G19" s="728" t="s">
        <v>180</v>
      </c>
      <c r="H19" s="226">
        <v>92.35</v>
      </c>
      <c r="I19" s="105">
        <v>152</v>
      </c>
      <c r="J19" s="32">
        <v>2</v>
      </c>
      <c r="K19" s="32">
        <v>171</v>
      </c>
      <c r="L19" s="234">
        <f t="shared" si="0"/>
        <v>85.5</v>
      </c>
      <c r="M19" s="234">
        <v>4</v>
      </c>
      <c r="N19" s="32">
        <f t="shared" si="1"/>
        <v>237.5</v>
      </c>
      <c r="O19" s="32">
        <v>18</v>
      </c>
      <c r="P19" s="212" t="s">
        <v>8</v>
      </c>
      <c r="Q19" s="450" t="s">
        <v>183</v>
      </c>
      <c r="R19" s="497"/>
    </row>
    <row r="20" spans="1:20" ht="15" customHeight="1" x14ac:dyDescent="0.25">
      <c r="A20" s="720">
        <f t="shared" ref="A20:A29" si="2">A19+1</f>
        <v>3</v>
      </c>
      <c r="B20" s="268" t="s">
        <v>352</v>
      </c>
      <c r="C20" s="553"/>
      <c r="D20" s="149">
        <v>2002</v>
      </c>
      <c r="E20" s="131" t="s">
        <v>9</v>
      </c>
      <c r="F20" s="667" t="s">
        <v>258</v>
      </c>
      <c r="G20" s="708"/>
      <c r="H20" s="99">
        <v>96.65</v>
      </c>
      <c r="I20" s="234">
        <v>151</v>
      </c>
      <c r="J20" s="234">
        <v>3</v>
      </c>
      <c r="K20" s="234">
        <v>140</v>
      </c>
      <c r="L20" s="234">
        <f t="shared" si="0"/>
        <v>70</v>
      </c>
      <c r="M20" s="234">
        <v>10</v>
      </c>
      <c r="N20" s="32">
        <f t="shared" si="1"/>
        <v>221</v>
      </c>
      <c r="O20" s="234">
        <v>16</v>
      </c>
      <c r="P20" s="212" t="s">
        <v>8</v>
      </c>
      <c r="Q20" s="698" t="s">
        <v>321</v>
      </c>
      <c r="R20" s="668"/>
    </row>
    <row r="21" spans="1:20" ht="15" customHeight="1" x14ac:dyDescent="0.25">
      <c r="A21" s="720">
        <f t="shared" si="2"/>
        <v>4</v>
      </c>
      <c r="B21" s="158" t="s">
        <v>112</v>
      </c>
      <c r="C21" s="31"/>
      <c r="D21" s="149">
        <v>1998</v>
      </c>
      <c r="E21" s="212" t="s">
        <v>8</v>
      </c>
      <c r="F21" s="234" t="s">
        <v>96</v>
      </c>
      <c r="G21" s="687" t="s">
        <v>113</v>
      </c>
      <c r="H21" s="99">
        <v>97.35</v>
      </c>
      <c r="I21" s="234">
        <v>126</v>
      </c>
      <c r="J21" s="234">
        <v>5</v>
      </c>
      <c r="K21" s="234">
        <v>181</v>
      </c>
      <c r="L21" s="234">
        <f t="shared" si="0"/>
        <v>90.5</v>
      </c>
      <c r="M21" s="234">
        <v>2</v>
      </c>
      <c r="N21" s="32">
        <f t="shared" si="1"/>
        <v>216.5</v>
      </c>
      <c r="O21" s="32">
        <v>15</v>
      </c>
      <c r="P21" s="212" t="s">
        <v>8</v>
      </c>
      <c r="Q21" s="180" t="s">
        <v>114</v>
      </c>
      <c r="R21" s="497"/>
      <c r="T21" s="19"/>
    </row>
    <row r="22" spans="1:20" ht="15" customHeight="1" x14ac:dyDescent="0.25">
      <c r="A22" s="720">
        <f t="shared" si="2"/>
        <v>5</v>
      </c>
      <c r="B22" s="164" t="s">
        <v>330</v>
      </c>
      <c r="C22" s="608"/>
      <c r="D22" s="639">
        <v>2002</v>
      </c>
      <c r="E22" s="639" t="s">
        <v>9</v>
      </c>
      <c r="F22" s="234" t="s">
        <v>268</v>
      </c>
      <c r="G22" s="91"/>
      <c r="H22" s="592">
        <v>85.1</v>
      </c>
      <c r="I22" s="234">
        <v>133</v>
      </c>
      <c r="J22" s="234">
        <v>4</v>
      </c>
      <c r="K22" s="234">
        <v>144</v>
      </c>
      <c r="L22" s="234">
        <f t="shared" si="0"/>
        <v>72</v>
      </c>
      <c r="M22" s="234">
        <v>9</v>
      </c>
      <c r="N22" s="32">
        <f t="shared" si="1"/>
        <v>205</v>
      </c>
      <c r="O22" s="234">
        <v>14</v>
      </c>
      <c r="P22" s="212" t="s">
        <v>8</v>
      </c>
      <c r="Q22" s="606" t="s">
        <v>269</v>
      </c>
      <c r="R22" s="497"/>
      <c r="T22" s="19"/>
    </row>
    <row r="23" spans="1:20" ht="15" customHeight="1" x14ac:dyDescent="0.25">
      <c r="A23" s="720">
        <f t="shared" si="2"/>
        <v>6</v>
      </c>
      <c r="B23" s="164" t="s">
        <v>143</v>
      </c>
      <c r="C23" s="608"/>
      <c r="D23" s="226">
        <v>1994</v>
      </c>
      <c r="E23" s="212" t="s">
        <v>7</v>
      </c>
      <c r="F23" s="234" t="s">
        <v>138</v>
      </c>
      <c r="G23" s="88"/>
      <c r="H23" s="213">
        <v>93.45</v>
      </c>
      <c r="I23" s="234">
        <v>115</v>
      </c>
      <c r="J23" s="234">
        <v>7</v>
      </c>
      <c r="K23" s="234">
        <v>170</v>
      </c>
      <c r="L23" s="234">
        <f t="shared" si="0"/>
        <v>85</v>
      </c>
      <c r="M23" s="234">
        <v>5</v>
      </c>
      <c r="N23" s="32">
        <f t="shared" si="1"/>
        <v>200</v>
      </c>
      <c r="O23" s="234">
        <v>13</v>
      </c>
      <c r="P23" s="212" t="s">
        <v>8</v>
      </c>
      <c r="Q23" s="696" t="s">
        <v>141</v>
      </c>
      <c r="R23" s="497"/>
      <c r="T23" s="19"/>
    </row>
    <row r="24" spans="1:20" ht="15" customHeight="1" x14ac:dyDescent="0.25">
      <c r="A24" s="720">
        <f t="shared" si="2"/>
        <v>7</v>
      </c>
      <c r="B24" s="605" t="s">
        <v>353</v>
      </c>
      <c r="C24" s="606"/>
      <c r="D24" s="149">
        <v>1986</v>
      </c>
      <c r="E24" s="253" t="s">
        <v>8</v>
      </c>
      <c r="F24" s="635" t="s">
        <v>272</v>
      </c>
      <c r="G24" s="639"/>
      <c r="H24" s="722">
        <v>95.15</v>
      </c>
      <c r="I24" s="238">
        <v>106</v>
      </c>
      <c r="J24" s="234">
        <v>8</v>
      </c>
      <c r="K24" s="234">
        <v>177</v>
      </c>
      <c r="L24" s="234">
        <f t="shared" si="0"/>
        <v>88.5</v>
      </c>
      <c r="M24" s="234">
        <v>3</v>
      </c>
      <c r="N24" s="32">
        <f t="shared" si="1"/>
        <v>194.5</v>
      </c>
      <c r="O24" s="234">
        <v>12</v>
      </c>
      <c r="P24" s="212" t="s">
        <v>8</v>
      </c>
      <c r="Q24" s="565" t="s">
        <v>354</v>
      </c>
      <c r="R24" s="668"/>
      <c r="T24" s="19"/>
    </row>
    <row r="25" spans="1:20" s="17" customFormat="1" ht="15" customHeight="1" x14ac:dyDescent="0.25">
      <c r="A25" s="720">
        <f t="shared" si="2"/>
        <v>8</v>
      </c>
      <c r="B25" s="611" t="s">
        <v>405</v>
      </c>
      <c r="C25" s="316"/>
      <c r="D25" s="146">
        <v>1983</v>
      </c>
      <c r="E25" s="582" t="s">
        <v>8</v>
      </c>
      <c r="F25" s="82" t="s">
        <v>392</v>
      </c>
      <c r="G25" s="146"/>
      <c r="H25" s="723">
        <v>94.7</v>
      </c>
      <c r="I25" s="234">
        <v>117</v>
      </c>
      <c r="J25" s="234">
        <v>6</v>
      </c>
      <c r="K25" s="334">
        <v>150</v>
      </c>
      <c r="L25" s="234">
        <f t="shared" si="0"/>
        <v>75</v>
      </c>
      <c r="M25" s="234">
        <v>7</v>
      </c>
      <c r="N25" s="32">
        <f t="shared" si="1"/>
        <v>192</v>
      </c>
      <c r="O25" s="667">
        <v>11</v>
      </c>
      <c r="P25" s="212" t="s">
        <v>8</v>
      </c>
      <c r="Q25" s="120" t="s">
        <v>406</v>
      </c>
      <c r="R25" s="497"/>
    </row>
    <row r="26" spans="1:20" ht="15" customHeight="1" x14ac:dyDescent="0.25">
      <c r="A26" s="720">
        <f t="shared" si="2"/>
        <v>9</v>
      </c>
      <c r="B26" s="605" t="s">
        <v>407</v>
      </c>
      <c r="C26" s="606"/>
      <c r="D26" s="149">
        <v>1994</v>
      </c>
      <c r="E26" s="334" t="s">
        <v>8</v>
      </c>
      <c r="F26" s="107" t="s">
        <v>392</v>
      </c>
      <c r="G26" s="639"/>
      <c r="H26" s="213">
        <v>94.85</v>
      </c>
      <c r="I26" s="212">
        <v>101</v>
      </c>
      <c r="J26" s="88">
        <v>9</v>
      </c>
      <c r="K26" s="212">
        <v>160</v>
      </c>
      <c r="L26" s="234">
        <f t="shared" si="0"/>
        <v>80</v>
      </c>
      <c r="M26" s="234">
        <v>6</v>
      </c>
      <c r="N26" s="32">
        <f t="shared" si="1"/>
        <v>181</v>
      </c>
      <c r="O26" s="234">
        <v>10</v>
      </c>
      <c r="P26" s="131" t="s">
        <v>9</v>
      </c>
      <c r="Q26" s="724" t="s">
        <v>400</v>
      </c>
      <c r="R26" s="668"/>
      <c r="T26" s="19"/>
    </row>
    <row r="27" spans="1:20" ht="15" customHeight="1" x14ac:dyDescent="0.25">
      <c r="A27" s="720">
        <f t="shared" si="2"/>
        <v>10</v>
      </c>
      <c r="B27" s="172" t="s">
        <v>94</v>
      </c>
      <c r="C27" s="75"/>
      <c r="D27" s="149">
        <v>1990</v>
      </c>
      <c r="E27" s="725" t="s">
        <v>9</v>
      </c>
      <c r="F27" s="319" t="s">
        <v>93</v>
      </c>
      <c r="G27" s="110"/>
      <c r="H27" s="315">
        <v>100.85</v>
      </c>
      <c r="I27" s="238">
        <v>95</v>
      </c>
      <c r="J27" s="212">
        <v>10</v>
      </c>
      <c r="K27" s="238">
        <v>145</v>
      </c>
      <c r="L27" s="234">
        <f t="shared" si="0"/>
        <v>72.5</v>
      </c>
      <c r="M27" s="234">
        <v>8</v>
      </c>
      <c r="N27" s="32">
        <f t="shared" si="1"/>
        <v>167.5</v>
      </c>
      <c r="O27" s="32">
        <v>9</v>
      </c>
      <c r="P27" s="131" t="s">
        <v>9</v>
      </c>
      <c r="Q27" s="606" t="s">
        <v>394</v>
      </c>
      <c r="R27" s="497"/>
    </row>
    <row r="28" spans="1:20" ht="15" customHeight="1" x14ac:dyDescent="0.25">
      <c r="A28" s="720">
        <f t="shared" si="2"/>
        <v>11</v>
      </c>
      <c r="B28" s="605" t="s">
        <v>159</v>
      </c>
      <c r="C28" s="606"/>
      <c r="D28" s="226">
        <v>2001</v>
      </c>
      <c r="E28" s="317" t="s">
        <v>8</v>
      </c>
      <c r="F28" s="212" t="s">
        <v>157</v>
      </c>
      <c r="G28" s="181" t="s">
        <v>129</v>
      </c>
      <c r="H28" s="248">
        <v>105.35</v>
      </c>
      <c r="I28" s="248">
        <v>64</v>
      </c>
      <c r="J28" s="226">
        <v>11</v>
      </c>
      <c r="K28" s="248">
        <v>80</v>
      </c>
      <c r="L28" s="234">
        <f t="shared" si="0"/>
        <v>40</v>
      </c>
      <c r="M28" s="234">
        <v>11</v>
      </c>
      <c r="N28" s="32">
        <f t="shared" si="1"/>
        <v>104</v>
      </c>
      <c r="O28" s="32">
        <v>8</v>
      </c>
      <c r="P28" s="320"/>
      <c r="Q28" s="321" t="s">
        <v>158</v>
      </c>
      <c r="R28" s="497"/>
    </row>
    <row r="29" spans="1:20" s="144" customFormat="1" ht="15" customHeight="1" x14ac:dyDescent="0.25">
      <c r="A29" s="733">
        <f t="shared" si="2"/>
        <v>12</v>
      </c>
      <c r="B29" s="168" t="s">
        <v>395</v>
      </c>
      <c r="C29" s="133"/>
      <c r="D29" s="149">
        <v>1995</v>
      </c>
      <c r="E29" s="234" t="s">
        <v>8</v>
      </c>
      <c r="F29" s="212" t="s">
        <v>169</v>
      </c>
      <c r="G29" s="228"/>
      <c r="H29" s="213">
        <v>91.55</v>
      </c>
      <c r="I29" s="212">
        <v>42</v>
      </c>
      <c r="J29" s="91">
        <v>12</v>
      </c>
      <c r="K29" s="212">
        <v>13</v>
      </c>
      <c r="L29" s="234">
        <f t="shared" si="0"/>
        <v>6.5</v>
      </c>
      <c r="M29" s="234">
        <v>12</v>
      </c>
      <c r="N29" s="32">
        <f t="shared" si="1"/>
        <v>48.5</v>
      </c>
      <c r="O29" s="32" t="s">
        <v>432</v>
      </c>
      <c r="P29" s="320"/>
      <c r="Q29" s="606" t="s">
        <v>396</v>
      </c>
      <c r="R29" s="497"/>
    </row>
    <row r="30" spans="1:20" ht="15" customHeight="1" x14ac:dyDescent="0.25">
      <c r="A30" s="212">
        <v>13</v>
      </c>
      <c r="B30" s="490" t="s">
        <v>208</v>
      </c>
      <c r="C30" s="491"/>
      <c r="D30" s="212">
        <v>1996</v>
      </c>
      <c r="E30" s="297" t="s">
        <v>7</v>
      </c>
      <c r="F30" s="650" t="s">
        <v>196</v>
      </c>
      <c r="G30" s="545" t="s">
        <v>99</v>
      </c>
      <c r="H30" s="835" t="s">
        <v>431</v>
      </c>
      <c r="I30" s="836"/>
      <c r="J30" s="837"/>
      <c r="K30" s="100"/>
      <c r="L30" s="727"/>
      <c r="M30" s="123"/>
      <c r="N30" s="473"/>
      <c r="O30" s="473"/>
      <c r="P30" s="100"/>
      <c r="Q30" s="698" t="s">
        <v>450</v>
      </c>
      <c r="R30" s="461"/>
    </row>
    <row r="31" spans="1:20" s="210" customFormat="1" x14ac:dyDescent="0.25">
      <c r="B31" s="331"/>
      <c r="C31" s="332"/>
      <c r="D31" s="333"/>
      <c r="E31" s="333"/>
      <c r="F31" s="334"/>
      <c r="G31" s="334"/>
      <c r="H31" s="335"/>
      <c r="I31" s="334"/>
      <c r="J31" s="333"/>
      <c r="K31" s="334"/>
      <c r="L31" s="336"/>
      <c r="M31" s="333"/>
      <c r="N31" s="337"/>
      <c r="O31" s="337"/>
      <c r="P31" s="333"/>
      <c r="Q31" s="338"/>
      <c r="R31" s="339"/>
    </row>
    <row r="32" spans="1:20" s="210" customFormat="1" x14ac:dyDescent="0.25">
      <c r="A32" s="220" t="s">
        <v>23</v>
      </c>
      <c r="B32" s="220"/>
      <c r="C32" s="220"/>
      <c r="D32" s="376" t="s">
        <v>417</v>
      </c>
      <c r="E32" s="220"/>
      <c r="F32" s="221"/>
      <c r="G32" s="220"/>
      <c r="H32" s="220" t="s">
        <v>416</v>
      </c>
      <c r="I32" s="220"/>
      <c r="J32" s="220"/>
      <c r="K32" s="222"/>
      <c r="L32" s="376" t="s">
        <v>503</v>
      </c>
      <c r="M32" s="220"/>
      <c r="N32" s="221"/>
    </row>
    <row r="33" spans="1:13" s="210" customFormat="1" x14ac:dyDescent="0.25">
      <c r="A33" s="220"/>
      <c r="B33" s="220"/>
      <c r="C33" s="220"/>
      <c r="D33" s="220"/>
      <c r="E33" s="220"/>
      <c r="F33" s="209"/>
      <c r="G33" s="209"/>
      <c r="H33" s="220"/>
      <c r="I33" s="220"/>
      <c r="J33" s="220"/>
      <c r="K33" s="220"/>
      <c r="L33" s="220"/>
      <c r="M33" s="220"/>
    </row>
    <row r="34" spans="1:13" s="210" customFormat="1" x14ac:dyDescent="0.25">
      <c r="A34" s="220" t="s">
        <v>24</v>
      </c>
      <c r="B34" s="220"/>
      <c r="C34" s="220"/>
      <c r="D34" s="376" t="s">
        <v>418</v>
      </c>
      <c r="E34" s="220"/>
      <c r="F34" s="220"/>
      <c r="G34" s="220"/>
      <c r="H34" s="220" t="s">
        <v>25</v>
      </c>
      <c r="I34" s="220"/>
      <c r="J34" s="220"/>
      <c r="K34" s="220"/>
      <c r="L34" s="376" t="s">
        <v>437</v>
      </c>
      <c r="M34" s="220"/>
    </row>
  </sheetData>
  <sheetProtection selectLockedCells="1" selectUnlockedCells="1"/>
  <sortState ref="B18:R29">
    <sortCondition descending="1" ref="N18:N29"/>
  </sortState>
  <mergeCells count="33">
    <mergeCell ref="D2:O2"/>
    <mergeCell ref="D3:O3"/>
    <mergeCell ref="D4:O4"/>
    <mergeCell ref="A9:C9"/>
    <mergeCell ref="D9:O9"/>
    <mergeCell ref="A7:C7"/>
    <mergeCell ref="A5:R5"/>
    <mergeCell ref="A8:C8"/>
    <mergeCell ref="D8:O8"/>
    <mergeCell ref="P8:R8"/>
    <mergeCell ref="D7:O7"/>
    <mergeCell ref="P7:R7"/>
    <mergeCell ref="P9:R9"/>
    <mergeCell ref="D6:O6"/>
    <mergeCell ref="D1:O1"/>
    <mergeCell ref="A16:A17"/>
    <mergeCell ref="B16:C17"/>
    <mergeCell ref="D16:D17"/>
    <mergeCell ref="J16:J17"/>
    <mergeCell ref="K16:L16"/>
    <mergeCell ref="G16:G17"/>
    <mergeCell ref="H16:H17"/>
    <mergeCell ref="I16:I17"/>
    <mergeCell ref="E16:E17"/>
    <mergeCell ref="F16:F17"/>
    <mergeCell ref="N16:N17"/>
    <mergeCell ref="Q16:R17"/>
    <mergeCell ref="O16:O17"/>
    <mergeCell ref="H30:J30"/>
    <mergeCell ref="D10:O10"/>
    <mergeCell ref="D11:O11"/>
    <mergeCell ref="M16:M17"/>
    <mergeCell ref="P16:P17"/>
  </mergeCells>
  <phoneticPr fontId="6" type="noConversion"/>
  <printOptions horizontalCentered="1" verticalCentered="1"/>
  <pageMargins left="0.59055118110236227" right="0.19685039370078741" top="0.59055118110236227" bottom="0.59055118110236227" header="0" footer="0"/>
  <pageSetup paperSize="9" scale="81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view="pageBreakPreview" topLeftCell="A40" zoomScaleNormal="90" zoomScaleSheetLayoutView="100" workbookViewId="0">
      <selection activeCell="A4" sqref="A4:J4"/>
    </sheetView>
  </sheetViews>
  <sheetFormatPr defaultColWidth="36.109375" defaultRowHeight="13.2" x14ac:dyDescent="0.25"/>
  <cols>
    <col min="1" max="1" width="8.88671875" style="209" customWidth="1"/>
    <col min="2" max="2" width="8.44140625" style="209" customWidth="1"/>
    <col min="3" max="3" width="7" style="209" customWidth="1"/>
    <col min="4" max="4" width="22.6640625" style="209" customWidth="1"/>
    <col min="5" max="5" width="9.6640625" style="209" customWidth="1"/>
    <col min="6" max="6" width="9.33203125" style="209" customWidth="1"/>
    <col min="7" max="7" width="10.6640625" style="209" customWidth="1"/>
    <col min="8" max="8" width="18.6640625" style="209" customWidth="1"/>
    <col min="9" max="9" width="37.44140625" style="209" customWidth="1"/>
    <col min="10" max="10" width="0.109375" style="209" customWidth="1"/>
    <col min="11" max="220" width="9.109375" style="209" customWidth="1"/>
    <col min="221" max="221" width="8.88671875" style="209" customWidth="1"/>
    <col min="222" max="222" width="8.44140625" style="209" customWidth="1"/>
    <col min="223" max="223" width="7" style="209" customWidth="1"/>
    <col min="224" max="224" width="22.6640625" style="209" customWidth="1"/>
    <col min="225" max="225" width="17" style="209" customWidth="1"/>
    <col min="226" max="226" width="10.88671875" style="209" customWidth="1"/>
    <col min="227" max="227" width="10.44140625" style="209" customWidth="1"/>
    <col min="228" max="228" width="11.6640625" style="209" customWidth="1"/>
    <col min="229" max="16384" width="36.109375" style="209"/>
  </cols>
  <sheetData>
    <row r="1" spans="1:10" x14ac:dyDescent="0.25">
      <c r="C1" s="801" t="s">
        <v>75</v>
      </c>
      <c r="D1" s="802"/>
      <c r="E1" s="802"/>
      <c r="F1" s="802"/>
      <c r="G1" s="802"/>
      <c r="H1" s="802"/>
      <c r="I1" s="802"/>
      <c r="J1" s="802"/>
    </row>
    <row r="2" spans="1:10" ht="10.5" customHeight="1" x14ac:dyDescent="0.25">
      <c r="A2" s="762" t="s">
        <v>368</v>
      </c>
      <c r="B2" s="762"/>
      <c r="C2" s="762"/>
      <c r="D2" s="762"/>
      <c r="E2" s="762"/>
      <c r="F2" s="762"/>
      <c r="G2" s="762"/>
      <c r="H2" s="762"/>
      <c r="I2" s="762"/>
      <c r="J2" s="762"/>
    </row>
    <row r="3" spans="1:10" ht="11.25" customHeight="1" x14ac:dyDescent="0.25">
      <c r="A3" s="762" t="s">
        <v>2</v>
      </c>
      <c r="B3" s="762"/>
      <c r="C3" s="762"/>
      <c r="D3" s="762"/>
      <c r="E3" s="762"/>
      <c r="F3" s="762"/>
      <c r="G3" s="762"/>
      <c r="H3" s="762"/>
      <c r="I3" s="762"/>
      <c r="J3" s="762"/>
    </row>
    <row r="4" spans="1:10" ht="11.25" customHeight="1" x14ac:dyDescent="0.25">
      <c r="A4" s="761" t="s">
        <v>369</v>
      </c>
      <c r="B4" s="761"/>
      <c r="C4" s="761"/>
      <c r="D4" s="761"/>
      <c r="E4" s="761"/>
      <c r="F4" s="761"/>
      <c r="G4" s="761"/>
      <c r="H4" s="761"/>
      <c r="I4" s="761"/>
      <c r="J4" s="761"/>
    </row>
    <row r="5" spans="1:10" ht="17.25" customHeight="1" x14ac:dyDescent="0.25">
      <c r="A5" s="37"/>
      <c r="B5" s="37"/>
      <c r="D5" s="774" t="s">
        <v>239</v>
      </c>
      <c r="E5" s="775"/>
      <c r="F5" s="775"/>
      <c r="G5" s="775"/>
      <c r="H5" s="775"/>
      <c r="I5" s="209" t="s">
        <v>65</v>
      </c>
    </row>
    <row r="6" spans="1:10" ht="18" customHeight="1" x14ac:dyDescent="0.25">
      <c r="A6" s="766" t="s">
        <v>371</v>
      </c>
      <c r="B6" s="766"/>
      <c r="C6" s="766"/>
      <c r="D6" s="774" t="s">
        <v>370</v>
      </c>
      <c r="E6" s="775"/>
      <c r="F6" s="775"/>
      <c r="G6" s="775"/>
      <c r="H6" s="775"/>
      <c r="I6" s="209" t="s">
        <v>236</v>
      </c>
    </row>
    <row r="7" spans="1:10" x14ac:dyDescent="0.25">
      <c r="A7" s="805" t="s">
        <v>372</v>
      </c>
      <c r="B7" s="805"/>
      <c r="C7" s="805"/>
      <c r="D7" s="775" t="s">
        <v>439</v>
      </c>
      <c r="E7" s="775"/>
      <c r="F7" s="775"/>
      <c r="G7" s="775"/>
      <c r="H7" s="775"/>
    </row>
    <row r="8" spans="1:10" x14ac:dyDescent="0.25">
      <c r="A8" s="291"/>
      <c r="B8" s="291"/>
      <c r="C8" s="291"/>
      <c r="D8" s="285"/>
      <c r="E8" s="285"/>
      <c r="F8" s="285"/>
      <c r="G8" s="285"/>
      <c r="H8" s="285"/>
    </row>
    <row r="9" spans="1:10" s="210" customFormat="1" ht="23.25" customHeight="1" thickBot="1" x14ac:dyDescent="0.3">
      <c r="A9" s="398" t="s">
        <v>241</v>
      </c>
      <c r="B9" s="398"/>
      <c r="C9" s="398"/>
      <c r="D9" s="398"/>
    </row>
    <row r="10" spans="1:10" s="210" customFormat="1" ht="26.25" customHeight="1" thickBot="1" x14ac:dyDescent="0.3">
      <c r="A10" s="142" t="s">
        <v>12</v>
      </c>
      <c r="B10" s="399" t="s">
        <v>34</v>
      </c>
      <c r="C10" s="400" t="s">
        <v>35</v>
      </c>
      <c r="D10" s="399" t="s">
        <v>13</v>
      </c>
      <c r="E10" s="400" t="s">
        <v>14</v>
      </c>
      <c r="F10" s="400" t="s">
        <v>36</v>
      </c>
      <c r="G10" s="400" t="s">
        <v>37</v>
      </c>
      <c r="H10" s="400" t="s">
        <v>38</v>
      </c>
      <c r="I10" s="401" t="s">
        <v>39</v>
      </c>
      <c r="J10" s="69"/>
    </row>
    <row r="11" spans="1:10" s="210" customFormat="1" ht="14.1" customHeight="1" thickBot="1" x14ac:dyDescent="0.3">
      <c r="A11" s="840">
        <v>1</v>
      </c>
      <c r="B11" s="399">
        <v>1</v>
      </c>
      <c r="C11" s="399">
        <v>73</v>
      </c>
      <c r="D11" s="402" t="s">
        <v>98</v>
      </c>
      <c r="E11" s="211">
        <v>1992</v>
      </c>
      <c r="F11" s="216">
        <v>72.7</v>
      </c>
      <c r="G11" s="403">
        <v>46</v>
      </c>
      <c r="H11" s="399">
        <f>G11</f>
        <v>46</v>
      </c>
      <c r="I11" s="404" t="s">
        <v>100</v>
      </c>
      <c r="J11" s="288"/>
    </row>
    <row r="12" spans="1:10" ht="14.1" customHeight="1" x14ac:dyDescent="0.25">
      <c r="A12" s="808"/>
      <c r="B12" s="399">
        <v>2</v>
      </c>
      <c r="C12" s="70">
        <v>85</v>
      </c>
      <c r="D12" s="405" t="s">
        <v>109</v>
      </c>
      <c r="E12" s="70">
        <v>1998</v>
      </c>
      <c r="F12" s="213">
        <v>82.95</v>
      </c>
      <c r="G12" s="406">
        <v>56</v>
      </c>
      <c r="H12" s="399">
        <f>H11+G12</f>
        <v>102</v>
      </c>
      <c r="I12" s="407" t="s">
        <v>100</v>
      </c>
      <c r="J12" s="288"/>
    </row>
    <row r="13" spans="1:10" s="210" customFormat="1" ht="14.1" customHeight="1" thickBot="1" x14ac:dyDescent="0.3">
      <c r="A13" s="808"/>
      <c r="B13" s="399">
        <v>3</v>
      </c>
      <c r="C13" s="83" t="s">
        <v>505</v>
      </c>
      <c r="D13" s="408" t="s">
        <v>112</v>
      </c>
      <c r="E13" s="226">
        <v>1998</v>
      </c>
      <c r="F13" s="216">
        <v>97.35</v>
      </c>
      <c r="G13" s="403">
        <v>60</v>
      </c>
      <c r="H13" s="399">
        <f t="shared" ref="H13:H14" si="0">H12+G13</f>
        <v>162</v>
      </c>
      <c r="I13" s="404" t="s">
        <v>114</v>
      </c>
      <c r="J13" s="289"/>
    </row>
    <row r="14" spans="1:10" s="210" customFormat="1" ht="14.1" customHeight="1" thickBot="1" x14ac:dyDescent="0.3">
      <c r="A14" s="808"/>
      <c r="B14" s="399">
        <v>4</v>
      </c>
      <c r="C14" s="83" t="s">
        <v>505</v>
      </c>
      <c r="D14" s="409" t="s">
        <v>95</v>
      </c>
      <c r="E14" s="410">
        <v>1992</v>
      </c>
      <c r="F14" s="213">
        <v>96.95</v>
      </c>
      <c r="G14" s="406">
        <v>65</v>
      </c>
      <c r="H14" s="399">
        <f t="shared" si="0"/>
        <v>227</v>
      </c>
      <c r="I14" s="411" t="s">
        <v>97</v>
      </c>
      <c r="J14" s="289"/>
    </row>
    <row r="15" spans="1:10" s="210" customFormat="1" ht="15.75" customHeight="1" x14ac:dyDescent="0.25">
      <c r="A15" s="290" t="s">
        <v>40</v>
      </c>
      <c r="B15" s="373"/>
      <c r="C15" s="373"/>
      <c r="D15" s="373"/>
      <c r="E15" s="373"/>
      <c r="F15" s="412">
        <f>SUM(F11:F14)</f>
        <v>349.95</v>
      </c>
      <c r="H15" s="38"/>
      <c r="I15" s="38"/>
    </row>
    <row r="16" spans="1:10" s="210" customFormat="1" ht="20.25" customHeight="1" x14ac:dyDescent="0.25">
      <c r="A16" s="396" t="s">
        <v>41</v>
      </c>
      <c r="B16" s="397"/>
      <c r="C16" s="397"/>
      <c r="D16" s="397"/>
      <c r="E16" s="328"/>
      <c r="F16" s="328"/>
      <c r="G16" s="373"/>
      <c r="H16" s="413">
        <f>H14</f>
        <v>227</v>
      </c>
    </row>
    <row r="17" spans="1:10" s="210" customFormat="1" ht="14.25" customHeight="1" x14ac:dyDescent="0.25"/>
    <row r="18" spans="1:10" ht="21" customHeight="1" x14ac:dyDescent="0.25">
      <c r="A18" s="398" t="s">
        <v>233</v>
      </c>
      <c r="B18" s="398"/>
      <c r="C18" s="398"/>
      <c r="D18" s="398"/>
      <c r="E18" s="210"/>
      <c r="F18" s="210"/>
      <c r="G18" s="210"/>
      <c r="H18" s="210"/>
      <c r="I18" s="210"/>
    </row>
    <row r="19" spans="1:10" ht="20.399999999999999" x14ac:dyDescent="0.25">
      <c r="A19" s="399" t="s">
        <v>428</v>
      </c>
      <c r="B19" s="399" t="s">
        <v>34</v>
      </c>
      <c r="C19" s="400" t="s">
        <v>35</v>
      </c>
      <c r="D19" s="399" t="s">
        <v>13</v>
      </c>
      <c r="E19" s="400" t="s">
        <v>14</v>
      </c>
      <c r="F19" s="400" t="s">
        <v>36</v>
      </c>
      <c r="G19" s="400" t="s">
        <v>37</v>
      </c>
      <c r="H19" s="400" t="s">
        <v>38</v>
      </c>
      <c r="I19" s="401" t="s">
        <v>39</v>
      </c>
      <c r="J19" s="210"/>
    </row>
    <row r="20" spans="1:10" ht="14.1" customHeight="1" x14ac:dyDescent="0.25">
      <c r="A20" s="804">
        <v>2</v>
      </c>
      <c r="B20" s="399">
        <v>1</v>
      </c>
      <c r="C20" s="70">
        <v>63</v>
      </c>
      <c r="D20" s="150" t="s">
        <v>197</v>
      </c>
      <c r="E20" s="18">
        <v>1990</v>
      </c>
      <c r="F20" s="216">
        <v>63</v>
      </c>
      <c r="G20" s="70">
        <v>66</v>
      </c>
      <c r="H20" s="399">
        <f>G20</f>
        <v>66</v>
      </c>
      <c r="I20" s="414" t="s">
        <v>198</v>
      </c>
      <c r="J20" s="210"/>
    </row>
    <row r="21" spans="1:10" ht="14.1" customHeight="1" x14ac:dyDescent="0.25">
      <c r="A21" s="808"/>
      <c r="B21" s="399">
        <v>2</v>
      </c>
      <c r="C21" s="142">
        <v>85</v>
      </c>
      <c r="D21" s="415" t="s">
        <v>215</v>
      </c>
      <c r="E21" s="18">
        <v>1996</v>
      </c>
      <c r="F21" s="416">
        <v>79.75</v>
      </c>
      <c r="G21" s="70">
        <v>54</v>
      </c>
      <c r="H21" s="399">
        <f>H20+G21</f>
        <v>120</v>
      </c>
      <c r="I21" s="417" t="s">
        <v>216</v>
      </c>
      <c r="J21" s="210"/>
    </row>
    <row r="22" spans="1:10" ht="14.1" customHeight="1" x14ac:dyDescent="0.25">
      <c r="A22" s="808"/>
      <c r="B22" s="399">
        <v>3</v>
      </c>
      <c r="C22" s="142">
        <v>73</v>
      </c>
      <c r="D22" s="147" t="s">
        <v>204</v>
      </c>
      <c r="E22" s="226">
        <v>1982</v>
      </c>
      <c r="F22" s="216">
        <v>73</v>
      </c>
      <c r="G22" s="293">
        <v>53</v>
      </c>
      <c r="H22" s="399">
        <f t="shared" ref="H22:H23" si="1">H21+G22</f>
        <v>173</v>
      </c>
      <c r="I22" s="294" t="s">
        <v>205</v>
      </c>
      <c r="J22" s="218"/>
    </row>
    <row r="23" spans="1:10" ht="14.1" customHeight="1" x14ac:dyDescent="0.25">
      <c r="A23" s="808"/>
      <c r="B23" s="399">
        <v>4</v>
      </c>
      <c r="C23" s="142">
        <v>85</v>
      </c>
      <c r="D23" s="418" t="s">
        <v>203</v>
      </c>
      <c r="E23" s="226">
        <v>1997</v>
      </c>
      <c r="F23" s="216">
        <v>84.7</v>
      </c>
      <c r="G23" s="293">
        <v>50</v>
      </c>
      <c r="H23" s="399">
        <f t="shared" si="1"/>
        <v>223</v>
      </c>
      <c r="I23" s="419" t="s">
        <v>202</v>
      </c>
      <c r="J23" s="210"/>
    </row>
    <row r="24" spans="1:10" ht="12.75" customHeight="1" x14ac:dyDescent="0.25">
      <c r="A24" s="806" t="s">
        <v>40</v>
      </c>
      <c r="B24" s="806"/>
      <c r="C24" s="806"/>
      <c r="D24" s="806"/>
      <c r="E24" s="809"/>
      <c r="F24" s="412">
        <f>SUM(F20:F23)</f>
        <v>300.45</v>
      </c>
      <c r="G24" s="210"/>
      <c r="H24" s="38"/>
      <c r="I24" s="210"/>
      <c r="J24" s="210"/>
    </row>
    <row r="25" spans="1:10" ht="12.75" customHeight="1" x14ac:dyDescent="0.25">
      <c r="A25" s="807" t="s">
        <v>41</v>
      </c>
      <c r="B25" s="807"/>
      <c r="C25" s="807"/>
      <c r="D25" s="807"/>
      <c r="E25" s="807"/>
      <c r="F25" s="807"/>
      <c r="G25" s="810"/>
      <c r="H25" s="420">
        <f>H23</f>
        <v>223</v>
      </c>
      <c r="I25" s="210"/>
      <c r="J25" s="210"/>
    </row>
    <row r="26" spans="1:10" ht="12.75" customHeight="1" x14ac:dyDescent="0.25">
      <c r="A26" s="287"/>
      <c r="B26" s="287"/>
      <c r="C26" s="287"/>
      <c r="D26" s="287"/>
      <c r="E26" s="287"/>
      <c r="F26" s="287"/>
      <c r="G26" s="287"/>
      <c r="H26" s="286"/>
      <c r="I26" s="210"/>
      <c r="J26" s="210"/>
    </row>
    <row r="27" spans="1:10" ht="12.75" customHeight="1" x14ac:dyDescent="0.25">
      <c r="A27" s="803" t="s">
        <v>419</v>
      </c>
      <c r="B27" s="803"/>
      <c r="C27" s="803"/>
      <c r="D27" s="803"/>
      <c r="E27" s="210"/>
      <c r="F27" s="210"/>
      <c r="G27" s="210"/>
      <c r="H27" s="210"/>
      <c r="I27" s="210"/>
      <c r="J27" s="210"/>
    </row>
    <row r="28" spans="1:10" ht="24" customHeight="1" x14ac:dyDescent="0.25">
      <c r="A28" s="399" t="s">
        <v>428</v>
      </c>
      <c r="B28" s="399" t="s">
        <v>34</v>
      </c>
      <c r="C28" s="400" t="s">
        <v>35</v>
      </c>
      <c r="D28" s="399" t="s">
        <v>13</v>
      </c>
      <c r="E28" s="400" t="s">
        <v>14</v>
      </c>
      <c r="F28" s="400" t="s">
        <v>36</v>
      </c>
      <c r="G28" s="400" t="s">
        <v>37</v>
      </c>
      <c r="H28" s="400" t="s">
        <v>38</v>
      </c>
      <c r="I28" s="401" t="s">
        <v>39</v>
      </c>
      <c r="J28" s="210"/>
    </row>
    <row r="29" spans="1:10" ht="12.75" customHeight="1" x14ac:dyDescent="0.25">
      <c r="A29" s="804">
        <v>3</v>
      </c>
      <c r="B29" s="399">
        <v>1</v>
      </c>
      <c r="C29" s="83">
        <v>85</v>
      </c>
      <c r="D29" s="415" t="s">
        <v>316</v>
      </c>
      <c r="E29" s="140">
        <v>2000</v>
      </c>
      <c r="F29" s="117">
        <v>84.4</v>
      </c>
      <c r="G29" s="399">
        <v>48</v>
      </c>
      <c r="H29" s="399">
        <f>G29</f>
        <v>48</v>
      </c>
      <c r="I29" s="422" t="s">
        <v>317</v>
      </c>
      <c r="J29" s="210"/>
    </row>
    <row r="30" spans="1:10" ht="12.75" customHeight="1" x14ac:dyDescent="0.25">
      <c r="A30" s="804"/>
      <c r="B30" s="399">
        <v>2</v>
      </c>
      <c r="C30" s="399">
        <v>85</v>
      </c>
      <c r="D30" s="415" t="s">
        <v>309</v>
      </c>
      <c r="E30" s="114">
        <v>1995</v>
      </c>
      <c r="F30" s="117">
        <v>83.95</v>
      </c>
      <c r="G30" s="70">
        <v>52</v>
      </c>
      <c r="H30" s="399">
        <f>H29+G30</f>
        <v>100</v>
      </c>
      <c r="I30" s="422" t="s">
        <v>310</v>
      </c>
      <c r="J30" s="210"/>
    </row>
    <row r="31" spans="1:10" ht="12.75" customHeight="1" x14ac:dyDescent="0.25">
      <c r="A31" s="804"/>
      <c r="B31" s="399">
        <v>3</v>
      </c>
      <c r="C31" s="83" t="s">
        <v>505</v>
      </c>
      <c r="D31" s="415" t="s">
        <v>324</v>
      </c>
      <c r="E31" s="115">
        <v>1990</v>
      </c>
      <c r="F31" s="117">
        <v>94.3</v>
      </c>
      <c r="G31" s="399">
        <v>55</v>
      </c>
      <c r="H31" s="399">
        <f t="shared" ref="H31:H32" si="2">H30+G31</f>
        <v>155</v>
      </c>
      <c r="I31" s="423" t="s">
        <v>325</v>
      </c>
      <c r="J31" s="210"/>
    </row>
    <row r="32" spans="1:10" ht="12.75" customHeight="1" x14ac:dyDescent="0.25">
      <c r="A32" s="804"/>
      <c r="B32" s="399">
        <v>4</v>
      </c>
      <c r="C32" s="83" t="s">
        <v>505</v>
      </c>
      <c r="D32" s="415" t="s">
        <v>326</v>
      </c>
      <c r="E32" s="217">
        <v>1990</v>
      </c>
      <c r="F32" s="216">
        <v>96.6</v>
      </c>
      <c r="G32" s="399">
        <v>58</v>
      </c>
      <c r="H32" s="399">
        <f t="shared" si="2"/>
        <v>213</v>
      </c>
      <c r="I32" s="423" t="s">
        <v>168</v>
      </c>
      <c r="J32" s="210"/>
    </row>
    <row r="33" spans="1:10" ht="12.75" customHeight="1" x14ac:dyDescent="0.25">
      <c r="A33" s="806" t="s">
        <v>40</v>
      </c>
      <c r="B33" s="806"/>
      <c r="C33" s="806"/>
      <c r="D33" s="806"/>
      <c r="E33" s="809"/>
      <c r="F33" s="412">
        <f>SUM(F29:F32)</f>
        <v>359.25</v>
      </c>
      <c r="G33" s="210"/>
      <c r="H33" s="38"/>
      <c r="I33" s="210"/>
      <c r="J33" s="210"/>
    </row>
    <row r="34" spans="1:10" ht="12.75" customHeight="1" x14ac:dyDescent="0.25">
      <c r="A34" s="807" t="s">
        <v>41</v>
      </c>
      <c r="B34" s="807"/>
      <c r="C34" s="807"/>
      <c r="D34" s="807"/>
      <c r="E34" s="807"/>
      <c r="F34" s="807"/>
      <c r="G34" s="810"/>
      <c r="H34" s="420">
        <f>H32</f>
        <v>213</v>
      </c>
      <c r="I34" s="210"/>
      <c r="J34" s="210"/>
    </row>
    <row r="35" spans="1:10" s="210" customFormat="1" ht="17.25" customHeight="1" x14ac:dyDescent="0.25"/>
    <row r="36" spans="1:10" ht="27.75" customHeight="1" x14ac:dyDescent="0.25">
      <c r="A36" s="803" t="s">
        <v>440</v>
      </c>
      <c r="B36" s="803"/>
      <c r="C36" s="803"/>
      <c r="D36" s="803"/>
      <c r="E36" s="210"/>
      <c r="F36" s="210"/>
      <c r="G36" s="210"/>
      <c r="H36" s="210"/>
      <c r="I36" s="210"/>
    </row>
    <row r="37" spans="1:10" s="210" customFormat="1" ht="20.399999999999999" x14ac:dyDescent="0.25">
      <c r="A37" s="399" t="s">
        <v>428</v>
      </c>
      <c r="B37" s="399" t="s">
        <v>34</v>
      </c>
      <c r="C37" s="400" t="s">
        <v>35</v>
      </c>
      <c r="D37" s="399" t="s">
        <v>13</v>
      </c>
      <c r="E37" s="400" t="s">
        <v>14</v>
      </c>
      <c r="F37" s="400" t="s">
        <v>36</v>
      </c>
      <c r="G37" s="400" t="s">
        <v>37</v>
      </c>
      <c r="H37" s="400" t="s">
        <v>38</v>
      </c>
      <c r="I37" s="401" t="s">
        <v>39</v>
      </c>
    </row>
    <row r="38" spans="1:10" s="210" customFormat="1" ht="14.1" customHeight="1" x14ac:dyDescent="0.25">
      <c r="A38" s="804">
        <v>4</v>
      </c>
      <c r="B38" s="399">
        <v>1</v>
      </c>
      <c r="C38" s="83" t="s">
        <v>505</v>
      </c>
      <c r="D38" s="415" t="s">
        <v>441</v>
      </c>
      <c r="E38" s="217">
        <v>2000</v>
      </c>
      <c r="F38" s="216">
        <v>94.75</v>
      </c>
      <c r="G38" s="399">
        <v>48</v>
      </c>
      <c r="H38" s="399">
        <f>G38</f>
        <v>48</v>
      </c>
      <c r="I38" s="424" t="s">
        <v>158</v>
      </c>
    </row>
    <row r="39" spans="1:10" s="210" customFormat="1" ht="14.1" customHeight="1" x14ac:dyDescent="0.25">
      <c r="A39" s="804"/>
      <c r="B39" s="399">
        <v>2</v>
      </c>
      <c r="C39" s="399">
        <v>85</v>
      </c>
      <c r="D39" s="415" t="s">
        <v>156</v>
      </c>
      <c r="E39" s="217">
        <v>1998</v>
      </c>
      <c r="F39" s="213">
        <v>84.85</v>
      </c>
      <c r="G39" s="399">
        <v>48</v>
      </c>
      <c r="H39" s="399">
        <f>H38+G39</f>
        <v>96</v>
      </c>
      <c r="I39" s="424" t="s">
        <v>158</v>
      </c>
    </row>
    <row r="40" spans="1:10" s="218" customFormat="1" ht="14.1" customHeight="1" x14ac:dyDescent="0.25">
      <c r="A40" s="804"/>
      <c r="B40" s="399">
        <v>3</v>
      </c>
      <c r="C40" s="83" t="s">
        <v>505</v>
      </c>
      <c r="D40" s="415" t="s">
        <v>160</v>
      </c>
      <c r="E40" s="215">
        <v>1987</v>
      </c>
      <c r="F40" s="16">
        <v>93</v>
      </c>
      <c r="G40" s="293">
        <v>46</v>
      </c>
      <c r="H40" s="399">
        <f t="shared" ref="H40:H41" si="3">H39+G40</f>
        <v>142</v>
      </c>
      <c r="I40" s="424" t="s">
        <v>158</v>
      </c>
    </row>
    <row r="41" spans="1:10" s="210" customFormat="1" ht="13.5" customHeight="1" x14ac:dyDescent="0.25">
      <c r="A41" s="804"/>
      <c r="B41" s="399">
        <v>4</v>
      </c>
      <c r="C41" s="83" t="s">
        <v>505</v>
      </c>
      <c r="D41" s="415" t="s">
        <v>159</v>
      </c>
      <c r="E41" s="18">
        <v>2001</v>
      </c>
      <c r="F41" s="226">
        <v>105.35</v>
      </c>
      <c r="G41" s="293">
        <v>59</v>
      </c>
      <c r="H41" s="399">
        <f t="shared" si="3"/>
        <v>201</v>
      </c>
      <c r="I41" s="424" t="s">
        <v>158</v>
      </c>
    </row>
    <row r="42" spans="1:10" s="210" customFormat="1" ht="22.5" customHeight="1" x14ac:dyDescent="0.25">
      <c r="A42" s="838" t="s">
        <v>40</v>
      </c>
      <c r="B42" s="838"/>
      <c r="C42" s="838"/>
      <c r="D42" s="838"/>
      <c r="E42" s="839"/>
      <c r="F42" s="425">
        <f>SUM(F38:F41)</f>
        <v>377.95000000000005</v>
      </c>
      <c r="H42" s="38"/>
    </row>
    <row r="43" spans="1:10" ht="12.75" customHeight="1" x14ac:dyDescent="0.25">
      <c r="A43" s="807" t="s">
        <v>41</v>
      </c>
      <c r="B43" s="807"/>
      <c r="C43" s="807"/>
      <c r="D43" s="807"/>
      <c r="E43" s="807"/>
      <c r="F43" s="807"/>
      <c r="G43" s="810"/>
      <c r="H43" s="420">
        <f>H41</f>
        <v>201</v>
      </c>
      <c r="I43" s="210"/>
      <c r="J43" s="210"/>
    </row>
    <row r="44" spans="1:10" ht="13.5" customHeight="1" x14ac:dyDescent="0.25">
      <c r="A44" s="210"/>
      <c r="B44" s="210"/>
      <c r="C44" s="210"/>
      <c r="D44" s="210"/>
      <c r="E44" s="210"/>
      <c r="F44" s="210"/>
      <c r="G44" s="210"/>
      <c r="H44" s="210"/>
      <c r="I44" s="210"/>
      <c r="J44" s="210"/>
    </row>
    <row r="45" spans="1:10" x14ac:dyDescent="0.25">
      <c r="A45" s="803" t="s">
        <v>420</v>
      </c>
      <c r="B45" s="803"/>
      <c r="C45" s="803"/>
      <c r="D45" s="803"/>
      <c r="E45" s="210"/>
      <c r="F45" s="210"/>
      <c r="G45" s="210"/>
      <c r="H45" s="210"/>
      <c r="I45" s="210"/>
    </row>
    <row r="46" spans="1:10" ht="20.399999999999999" x14ac:dyDescent="0.25">
      <c r="A46" s="399" t="s">
        <v>428</v>
      </c>
      <c r="B46" s="399" t="s">
        <v>34</v>
      </c>
      <c r="C46" s="400" t="s">
        <v>35</v>
      </c>
      <c r="D46" s="399" t="s">
        <v>13</v>
      </c>
      <c r="E46" s="400" t="s">
        <v>14</v>
      </c>
      <c r="F46" s="400" t="s">
        <v>36</v>
      </c>
      <c r="G46" s="400" t="s">
        <v>37</v>
      </c>
      <c r="H46" s="400" t="s">
        <v>38</v>
      </c>
      <c r="I46" s="401" t="s">
        <v>39</v>
      </c>
    </row>
    <row r="47" spans="1:10" ht="15" customHeight="1" x14ac:dyDescent="0.25">
      <c r="A47" s="804">
        <v>5</v>
      </c>
      <c r="B47" s="399">
        <v>1</v>
      </c>
      <c r="C47" s="142">
        <v>73</v>
      </c>
      <c r="D47" s="426" t="s">
        <v>345</v>
      </c>
      <c r="E47" s="226">
        <v>1992</v>
      </c>
      <c r="F47" s="118">
        <v>72.45</v>
      </c>
      <c r="G47" s="399">
        <v>52</v>
      </c>
      <c r="H47" s="399">
        <f>G47</f>
        <v>52</v>
      </c>
      <c r="I47" s="427" t="s">
        <v>346</v>
      </c>
      <c r="J47" s="210"/>
    </row>
    <row r="48" spans="1:10" ht="15.75" customHeight="1" thickBot="1" x14ac:dyDescent="0.3">
      <c r="A48" s="804"/>
      <c r="B48" s="399">
        <v>2</v>
      </c>
      <c r="C48" s="399">
        <v>85</v>
      </c>
      <c r="D48" s="408" t="s">
        <v>318</v>
      </c>
      <c r="E48" s="14">
        <v>1999</v>
      </c>
      <c r="F48" s="114">
        <v>83.65</v>
      </c>
      <c r="G48" s="399">
        <v>52</v>
      </c>
      <c r="H48" s="399">
        <f>H47+G48</f>
        <v>104</v>
      </c>
      <c r="I48" s="423" t="s">
        <v>319</v>
      </c>
      <c r="J48" s="210"/>
    </row>
    <row r="49" spans="1:10" ht="15.75" customHeight="1" thickBot="1" x14ac:dyDescent="0.3">
      <c r="A49" s="804"/>
      <c r="B49" s="399">
        <v>3</v>
      </c>
      <c r="C49" s="83" t="s">
        <v>505</v>
      </c>
      <c r="D49" s="415" t="s">
        <v>327</v>
      </c>
      <c r="E49" s="226">
        <v>1999</v>
      </c>
      <c r="F49" s="117">
        <v>97.9</v>
      </c>
      <c r="G49" s="399">
        <v>44</v>
      </c>
      <c r="H49" s="399">
        <f t="shared" ref="H49:H50" si="4">H48+G49</f>
        <v>148</v>
      </c>
      <c r="I49" s="417" t="s">
        <v>328</v>
      </c>
      <c r="J49" s="69"/>
    </row>
    <row r="50" spans="1:10" ht="13.5" customHeight="1" x14ac:dyDescent="0.25">
      <c r="A50" s="804"/>
      <c r="B50" s="399">
        <v>4</v>
      </c>
      <c r="C50" s="399">
        <v>85</v>
      </c>
      <c r="D50" s="426" t="s">
        <v>366</v>
      </c>
      <c r="E50" s="14">
        <v>1999</v>
      </c>
      <c r="F50" s="118">
        <v>83.55</v>
      </c>
      <c r="G50" s="399">
        <v>52</v>
      </c>
      <c r="H50" s="399">
        <f t="shared" si="4"/>
        <v>200</v>
      </c>
      <c r="I50" s="423" t="s">
        <v>319</v>
      </c>
      <c r="J50" s="69"/>
    </row>
    <row r="51" spans="1:10" ht="14.1" customHeight="1" x14ac:dyDescent="0.25">
      <c r="A51" s="806" t="s">
        <v>40</v>
      </c>
      <c r="B51" s="806"/>
      <c r="C51" s="806"/>
      <c r="D51" s="806"/>
      <c r="E51" s="806"/>
      <c r="F51" s="412">
        <f>SUM(F47:F50)</f>
        <v>337.55</v>
      </c>
      <c r="G51" s="210"/>
      <c r="H51" s="38"/>
      <c r="I51" s="210"/>
      <c r="J51" s="79"/>
    </row>
    <row r="52" spans="1:10" ht="14.1" customHeight="1" thickBot="1" x14ac:dyDescent="0.3">
      <c r="A52" s="807" t="s">
        <v>41</v>
      </c>
      <c r="B52" s="807"/>
      <c r="C52" s="807"/>
      <c r="D52" s="807"/>
      <c r="E52" s="807"/>
      <c r="F52" s="807"/>
      <c r="G52" s="807"/>
      <c r="H52" s="420">
        <f>H50</f>
        <v>200</v>
      </c>
      <c r="I52" s="210"/>
      <c r="J52" s="41"/>
    </row>
    <row r="53" spans="1:10" ht="13.5" customHeight="1" x14ac:dyDescent="0.25">
      <c r="A53" s="40"/>
      <c r="B53" s="40"/>
      <c r="C53" s="40"/>
      <c r="D53" s="40"/>
      <c r="E53" s="40"/>
      <c r="F53" s="40"/>
      <c r="G53" s="287"/>
      <c r="H53" s="286"/>
      <c r="I53" s="210"/>
      <c r="J53" s="210"/>
    </row>
    <row r="54" spans="1:10" x14ac:dyDescent="0.25">
      <c r="A54" s="803" t="s">
        <v>442</v>
      </c>
      <c r="B54" s="803"/>
      <c r="C54" s="803"/>
      <c r="D54" s="803"/>
      <c r="E54" s="210"/>
      <c r="F54" s="210"/>
      <c r="G54" s="210"/>
      <c r="H54" s="210"/>
      <c r="I54" s="210"/>
    </row>
    <row r="55" spans="1:10" ht="20.399999999999999" x14ac:dyDescent="0.25">
      <c r="A55" s="399" t="s">
        <v>428</v>
      </c>
      <c r="B55" s="399" t="s">
        <v>34</v>
      </c>
      <c r="C55" s="400" t="s">
        <v>35</v>
      </c>
      <c r="D55" s="399" t="s">
        <v>13</v>
      </c>
      <c r="E55" s="400" t="s">
        <v>14</v>
      </c>
      <c r="F55" s="400" t="s">
        <v>36</v>
      </c>
      <c r="G55" s="400" t="s">
        <v>37</v>
      </c>
      <c r="H55" s="400" t="s">
        <v>38</v>
      </c>
      <c r="I55" s="401" t="s">
        <v>39</v>
      </c>
    </row>
    <row r="56" spans="1:10" ht="13.8" x14ac:dyDescent="0.25">
      <c r="A56" s="804">
        <v>6</v>
      </c>
      <c r="B56" s="399">
        <v>1</v>
      </c>
      <c r="C56" s="399">
        <v>68</v>
      </c>
      <c r="D56" s="428" t="s">
        <v>408</v>
      </c>
      <c r="E56" s="226">
        <v>1998</v>
      </c>
      <c r="F56" s="117">
        <v>67</v>
      </c>
      <c r="G56" s="399">
        <v>37</v>
      </c>
      <c r="H56" s="399">
        <f>G56</f>
        <v>37</v>
      </c>
      <c r="I56" s="429" t="s">
        <v>400</v>
      </c>
    </row>
    <row r="57" spans="1:10" ht="13.8" x14ac:dyDescent="0.25">
      <c r="A57" s="804"/>
      <c r="B57" s="399">
        <v>2</v>
      </c>
      <c r="C57" s="399">
        <v>73</v>
      </c>
      <c r="D57" s="150" t="s">
        <v>409</v>
      </c>
      <c r="E57" s="212">
        <v>1998</v>
      </c>
      <c r="F57" s="216">
        <v>70.400000000000006</v>
      </c>
      <c r="G57" s="70">
        <v>33</v>
      </c>
      <c r="H57" s="399">
        <f>H56+G57</f>
        <v>70</v>
      </c>
      <c r="I57" s="429" t="s">
        <v>400</v>
      </c>
    </row>
    <row r="58" spans="1:10" ht="13.8" x14ac:dyDescent="0.25">
      <c r="A58" s="804"/>
      <c r="B58" s="399">
        <v>3</v>
      </c>
      <c r="C58" s="83" t="s">
        <v>505</v>
      </c>
      <c r="D58" s="428" t="s">
        <v>407</v>
      </c>
      <c r="E58" s="14">
        <v>1994</v>
      </c>
      <c r="F58" s="118">
        <v>94.85</v>
      </c>
      <c r="G58" s="399">
        <v>48</v>
      </c>
      <c r="H58" s="399">
        <f t="shared" ref="H58:H59" si="5">H57+G58</f>
        <v>118</v>
      </c>
      <c r="I58" s="429" t="s">
        <v>400</v>
      </c>
    </row>
    <row r="59" spans="1:10" ht="13.8" x14ac:dyDescent="0.25">
      <c r="A59" s="804"/>
      <c r="B59" s="399">
        <v>4</v>
      </c>
      <c r="C59" s="83" t="s">
        <v>505</v>
      </c>
      <c r="D59" s="426" t="s">
        <v>405</v>
      </c>
      <c r="E59" s="14">
        <v>1983</v>
      </c>
      <c r="F59" s="118">
        <v>94.7</v>
      </c>
      <c r="G59" s="293">
        <v>54</v>
      </c>
      <c r="H59" s="399">
        <f t="shared" si="5"/>
        <v>172</v>
      </c>
      <c r="I59" s="427" t="s">
        <v>406</v>
      </c>
    </row>
    <row r="60" spans="1:10" x14ac:dyDescent="0.25">
      <c r="A60" s="806" t="s">
        <v>40</v>
      </c>
      <c r="B60" s="806"/>
      <c r="C60" s="806"/>
      <c r="D60" s="806"/>
      <c r="E60" s="809"/>
      <c r="F60" s="412">
        <f>SUM(F56:F59)</f>
        <v>326.95</v>
      </c>
      <c r="G60" s="210"/>
      <c r="H60" s="38"/>
      <c r="I60" s="210"/>
    </row>
    <row r="61" spans="1:10" x14ac:dyDescent="0.25">
      <c r="A61" s="807" t="s">
        <v>41</v>
      </c>
      <c r="B61" s="807"/>
      <c r="C61" s="807"/>
      <c r="D61" s="807"/>
      <c r="E61" s="807"/>
      <c r="F61" s="807"/>
      <c r="G61" s="810"/>
      <c r="H61" s="420">
        <f>H59</f>
        <v>172</v>
      </c>
      <c r="I61" s="210"/>
    </row>
    <row r="62" spans="1:10" ht="21.75" customHeight="1" x14ac:dyDescent="0.25"/>
    <row r="63" spans="1:10" x14ac:dyDescent="0.25">
      <c r="A63" s="220" t="s">
        <v>23</v>
      </c>
      <c r="B63" s="220"/>
      <c r="C63" s="220"/>
      <c r="D63" s="292" t="s">
        <v>417</v>
      </c>
      <c r="E63" s="220"/>
      <c r="F63" s="221"/>
    </row>
    <row r="64" spans="1:10" x14ac:dyDescent="0.25">
      <c r="A64" s="220"/>
      <c r="B64" s="220"/>
      <c r="C64" s="220"/>
      <c r="D64" s="220"/>
      <c r="E64" s="220"/>
    </row>
    <row r="65" spans="1:6" x14ac:dyDescent="0.25">
      <c r="A65" s="220" t="s">
        <v>24</v>
      </c>
      <c r="B65" s="220"/>
      <c r="C65" s="220"/>
      <c r="D65" s="292" t="s">
        <v>418</v>
      </c>
      <c r="E65" s="220"/>
      <c r="F65" s="220"/>
    </row>
  </sheetData>
  <sheetProtection selectLockedCells="1" selectUnlockedCells="1"/>
  <mergeCells count="29">
    <mergeCell ref="A24:E24"/>
    <mergeCell ref="C1:J1"/>
    <mergeCell ref="A2:J2"/>
    <mergeCell ref="A3:J3"/>
    <mergeCell ref="A4:J4"/>
    <mergeCell ref="D5:H5"/>
    <mergeCell ref="A6:C6"/>
    <mergeCell ref="D6:H6"/>
    <mergeCell ref="A7:C7"/>
    <mergeCell ref="D7:H7"/>
    <mergeCell ref="A11:A14"/>
    <mergeCell ref="A20:A23"/>
    <mergeCell ref="A25:G25"/>
    <mergeCell ref="A38:A41"/>
    <mergeCell ref="A45:D45"/>
    <mergeCell ref="A47:A50"/>
    <mergeCell ref="A51:E51"/>
    <mergeCell ref="A43:G43"/>
    <mergeCell ref="A29:A32"/>
    <mergeCell ref="A27:D27"/>
    <mergeCell ref="A33:E33"/>
    <mergeCell ref="A34:G34"/>
    <mergeCell ref="A60:E60"/>
    <mergeCell ref="A61:G61"/>
    <mergeCell ref="A36:D36"/>
    <mergeCell ref="A42:E42"/>
    <mergeCell ref="A52:G52"/>
    <mergeCell ref="A54:D54"/>
    <mergeCell ref="A56:A59"/>
  </mergeCells>
  <pageMargins left="0.70866141732283472" right="0.59055118110236227" top="0.55118110236220474" bottom="0.55118110236220474" header="0" footer="0"/>
  <pageSetup paperSize="9" scale="68" firstPageNumber="0" orientation="portrait" r:id="rId1"/>
  <headerFooter alignWithMargins="0"/>
  <colBreaks count="1" manualBreakCount="1">
    <brk id="9" max="5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4"/>
  <sheetViews>
    <sheetView zoomScale="80" zoomScaleNormal="80" workbookViewId="0">
      <selection activeCell="B8" sqref="B8:D8"/>
    </sheetView>
  </sheetViews>
  <sheetFormatPr defaultColWidth="2.33203125" defaultRowHeight="13.2" x14ac:dyDescent="0.25"/>
  <cols>
    <col min="1" max="1" width="6.88671875" customWidth="1"/>
    <col min="2" max="2" width="26.109375" customWidth="1"/>
    <col min="3" max="3" width="4.6640625" style="54" customWidth="1"/>
    <col min="4" max="4" width="4.6640625" customWidth="1"/>
    <col min="5" max="5" width="4.6640625" style="54" customWidth="1"/>
    <col min="6" max="6" width="4.6640625" customWidth="1"/>
    <col min="7" max="7" width="4.6640625" style="54" customWidth="1"/>
    <col min="8" max="8" width="4.6640625" customWidth="1"/>
    <col min="9" max="9" width="4.6640625" style="54" customWidth="1"/>
    <col min="10" max="10" width="4.6640625" customWidth="1"/>
    <col min="11" max="11" width="4.6640625" style="54" customWidth="1"/>
    <col min="12" max="13" width="4.6640625" customWidth="1"/>
    <col min="14" max="14" width="4.6640625" style="54" customWidth="1"/>
    <col min="15" max="16" width="4.6640625" customWidth="1"/>
    <col min="17" max="17" width="4.6640625" style="54" customWidth="1"/>
    <col min="18" max="19" width="4.6640625" customWidth="1"/>
    <col min="20" max="21" width="4.6640625" style="54" customWidth="1"/>
    <col min="22" max="22" width="4.6640625" customWidth="1"/>
    <col min="23" max="23" width="4.6640625" style="54" customWidth="1"/>
    <col min="24" max="25" width="4.6640625" customWidth="1"/>
    <col min="26" max="26" width="4.6640625" style="54" customWidth="1"/>
    <col min="27" max="31" width="4.6640625" customWidth="1"/>
    <col min="32" max="32" width="4.6640625" style="54" customWidth="1"/>
    <col min="33" max="34" width="4.6640625" customWidth="1"/>
    <col min="35" max="35" width="4.6640625" style="54" customWidth="1"/>
    <col min="36" max="37" width="4.6640625" customWidth="1"/>
    <col min="38" max="38" width="4.6640625" style="54" customWidth="1"/>
    <col min="39" max="40" width="4.6640625" customWidth="1"/>
    <col min="41" max="41" width="9.109375" style="36" customWidth="1"/>
    <col min="42" max="240" width="9.109375" customWidth="1"/>
    <col min="241" max="241" width="5.5546875" customWidth="1"/>
    <col min="242" max="242" width="26.109375" customWidth="1"/>
    <col min="243" max="243" width="3.109375" customWidth="1"/>
    <col min="244" max="244" width="1.5546875" customWidth="1"/>
    <col min="245" max="245" width="0" hidden="1" customWidth="1"/>
    <col min="246" max="246" width="3.109375" customWidth="1"/>
    <col min="247" max="247" width="2.33203125" customWidth="1"/>
    <col min="248" max="248" width="0.6640625" customWidth="1"/>
    <col min="249" max="249" width="3.5546875" customWidth="1"/>
    <col min="250" max="250" width="1.109375" customWidth="1"/>
    <col min="251" max="251" width="3.109375" customWidth="1"/>
    <col min="252" max="252" width="2.88671875" customWidth="1"/>
    <col min="253" max="254" width="2.33203125" customWidth="1"/>
    <col min="255" max="255" width="2.6640625" customWidth="1"/>
  </cols>
  <sheetData>
    <row r="1" spans="1:41" s="2" customFormat="1" x14ac:dyDescent="0.25">
      <c r="A1" s="762" t="s">
        <v>0</v>
      </c>
      <c r="B1" s="762"/>
      <c r="C1" s="762"/>
      <c r="D1" s="762"/>
      <c r="E1" s="762"/>
      <c r="F1" s="762"/>
      <c r="G1" s="762"/>
      <c r="H1" s="762"/>
      <c r="I1" s="762"/>
      <c r="J1" s="762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7"/>
      <c r="AK1" s="757"/>
      <c r="AL1" s="757"/>
      <c r="AM1" s="757"/>
      <c r="AN1" s="757"/>
      <c r="AO1" s="757"/>
    </row>
    <row r="2" spans="1:41" s="2" customFormat="1" x14ac:dyDescent="0.25">
      <c r="A2" s="762" t="s">
        <v>368</v>
      </c>
      <c r="B2" s="762"/>
      <c r="C2" s="762"/>
      <c r="D2" s="762"/>
      <c r="E2" s="762"/>
      <c r="F2" s="762"/>
      <c r="G2" s="762"/>
      <c r="H2" s="762"/>
      <c r="I2" s="762"/>
      <c r="J2" s="762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  <c r="AD2" s="757"/>
      <c r="AE2" s="757"/>
      <c r="AF2" s="757"/>
      <c r="AG2" s="757"/>
      <c r="AH2" s="757"/>
      <c r="AI2" s="757"/>
      <c r="AJ2" s="757"/>
      <c r="AK2" s="757"/>
      <c r="AL2" s="757"/>
      <c r="AM2" s="757"/>
      <c r="AN2" s="757"/>
      <c r="AO2" s="757"/>
    </row>
    <row r="3" spans="1:41" s="2" customFormat="1" ht="12.75" customHeight="1" x14ac:dyDescent="0.25">
      <c r="A3" s="762" t="s">
        <v>2</v>
      </c>
      <c r="B3" s="762"/>
      <c r="C3" s="762"/>
      <c r="D3" s="762"/>
      <c r="E3" s="762"/>
      <c r="F3" s="762"/>
      <c r="G3" s="762"/>
      <c r="H3" s="762"/>
      <c r="I3" s="762"/>
      <c r="J3" s="762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57"/>
      <c r="W3" s="757"/>
      <c r="X3" s="757"/>
      <c r="Y3" s="757"/>
      <c r="Z3" s="757"/>
      <c r="AA3" s="757"/>
      <c r="AB3" s="757"/>
      <c r="AC3" s="757"/>
      <c r="AD3" s="757"/>
      <c r="AE3" s="757"/>
      <c r="AF3" s="757"/>
      <c r="AG3" s="757"/>
      <c r="AH3" s="757"/>
      <c r="AI3" s="757"/>
      <c r="AJ3" s="757"/>
      <c r="AK3" s="757"/>
      <c r="AL3" s="757"/>
      <c r="AM3" s="757"/>
      <c r="AN3" s="757"/>
      <c r="AO3" s="757"/>
    </row>
    <row r="4" spans="1:41" s="2" customFormat="1" x14ac:dyDescent="0.25">
      <c r="A4" s="761" t="s">
        <v>369</v>
      </c>
      <c r="B4" s="761"/>
      <c r="C4" s="761"/>
      <c r="D4" s="761"/>
      <c r="E4" s="761"/>
      <c r="F4" s="761"/>
      <c r="G4" s="761"/>
      <c r="H4" s="761"/>
      <c r="I4" s="761"/>
      <c r="J4" s="761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7"/>
      <c r="X4" s="757"/>
      <c r="Y4" s="757"/>
      <c r="Z4" s="757"/>
      <c r="AA4" s="757"/>
      <c r="AB4" s="757"/>
      <c r="AC4" s="757"/>
      <c r="AD4" s="757"/>
      <c r="AE4" s="757"/>
      <c r="AF4" s="757"/>
      <c r="AG4" s="757"/>
      <c r="AH4" s="757"/>
      <c r="AI4" s="757"/>
      <c r="AJ4" s="757"/>
      <c r="AK4" s="757"/>
      <c r="AL4" s="757"/>
      <c r="AM4" s="757"/>
      <c r="AN4" s="757"/>
      <c r="AO4" s="757"/>
    </row>
    <row r="5" spans="1:41" s="2" customFormat="1" x14ac:dyDescent="0.25">
      <c r="A5" s="22"/>
      <c r="B5" s="22"/>
      <c r="C5" s="42"/>
      <c r="D5" s="22"/>
      <c r="E5" s="42"/>
      <c r="F5" s="22"/>
      <c r="G5" s="42"/>
      <c r="H5" s="22"/>
      <c r="I5" s="42"/>
      <c r="J5" s="22"/>
      <c r="K5" s="43"/>
      <c r="L5" s="19"/>
      <c r="M5" s="19"/>
      <c r="N5" s="43"/>
      <c r="O5" s="19"/>
      <c r="P5" s="19"/>
      <c r="Q5" s="43"/>
      <c r="R5" s="19"/>
      <c r="S5" s="19"/>
      <c r="T5" s="43"/>
      <c r="U5" s="43"/>
      <c r="V5" s="19"/>
      <c r="W5" s="43"/>
      <c r="X5" s="19"/>
      <c r="Y5" s="19"/>
      <c r="Z5" s="43"/>
      <c r="AA5" s="19"/>
      <c r="AB5" s="19"/>
      <c r="AC5" s="19"/>
      <c r="AD5" s="19"/>
      <c r="AE5" s="19"/>
      <c r="AF5" s="43"/>
      <c r="AG5" s="19"/>
      <c r="AH5" s="19"/>
      <c r="AI5" s="43"/>
      <c r="AJ5" s="19"/>
      <c r="AK5" s="19"/>
      <c r="AL5" s="43"/>
      <c r="AM5" s="19"/>
      <c r="AN5" s="19"/>
      <c r="AO5" s="1"/>
    </row>
    <row r="6" spans="1:41" s="2" customFormat="1" ht="18" customHeight="1" x14ac:dyDescent="0.25">
      <c r="A6" s="22"/>
      <c r="B6" s="22"/>
      <c r="C6" s="42"/>
      <c r="D6" s="22"/>
      <c r="E6" s="42"/>
      <c r="F6" s="22"/>
      <c r="G6" s="42"/>
      <c r="H6" s="22"/>
      <c r="I6" s="42"/>
      <c r="J6" s="775" t="s">
        <v>42</v>
      </c>
      <c r="K6" s="842"/>
      <c r="L6" s="842"/>
      <c r="M6" s="842"/>
      <c r="N6" s="842"/>
      <c r="O6" s="842"/>
      <c r="P6" s="842"/>
      <c r="Q6" s="842"/>
      <c r="R6" s="842"/>
      <c r="S6" s="842"/>
      <c r="T6" s="842"/>
      <c r="U6" s="842"/>
      <c r="V6" s="842"/>
      <c r="W6" s="842"/>
      <c r="X6" s="842"/>
      <c r="Y6" s="842"/>
      <c r="Z6" s="43"/>
      <c r="AA6" s="19"/>
      <c r="AB6" s="19"/>
      <c r="AC6" s="19"/>
      <c r="AD6" s="19"/>
      <c r="AE6" s="19"/>
      <c r="AF6" s="43"/>
      <c r="AG6" s="19"/>
      <c r="AH6" s="19"/>
      <c r="AI6" s="43"/>
      <c r="AJ6" s="19"/>
      <c r="AK6" s="19"/>
      <c r="AL6" s="43"/>
      <c r="AM6" s="19"/>
      <c r="AN6" s="19"/>
      <c r="AO6" s="1"/>
    </row>
    <row r="7" spans="1:41" s="2" customFormat="1" ht="13.8" x14ac:dyDescent="0.25">
      <c r="A7" s="44"/>
      <c r="B7" s="766" t="s">
        <v>371</v>
      </c>
      <c r="C7" s="766"/>
      <c r="D7" s="766"/>
      <c r="E7" s="45"/>
      <c r="F7" s="44"/>
      <c r="G7" s="46"/>
      <c r="H7" s="47"/>
      <c r="I7" s="46"/>
      <c r="J7" s="47"/>
      <c r="K7" s="43"/>
      <c r="L7" s="19"/>
      <c r="M7" s="19"/>
      <c r="N7" s="43"/>
      <c r="O7" s="19"/>
      <c r="P7" s="19"/>
      <c r="Q7" s="43"/>
      <c r="R7" s="19"/>
      <c r="S7" s="19"/>
      <c r="T7" s="43"/>
      <c r="U7" s="43"/>
      <c r="V7" s="19"/>
      <c r="W7" s="43"/>
      <c r="X7" s="19"/>
      <c r="Y7" s="19"/>
      <c r="Z7" s="43"/>
      <c r="AA7" s="19"/>
      <c r="AB7" s="19"/>
      <c r="AC7" s="19"/>
      <c r="AD7" s="19"/>
      <c r="AE7" s="19"/>
      <c r="AF7" s="43"/>
      <c r="AG7" s="19"/>
      <c r="AH7" s="19"/>
      <c r="AI7" s="43"/>
      <c r="AJ7" s="19"/>
      <c r="AK7" s="19"/>
      <c r="AL7" s="43"/>
      <c r="AM7" s="19"/>
      <c r="AN7" s="19"/>
      <c r="AO7" s="1"/>
    </row>
    <row r="8" spans="1:41" s="2" customFormat="1" ht="13.8" x14ac:dyDescent="0.25">
      <c r="A8" s="44"/>
      <c r="B8" s="805" t="s">
        <v>372</v>
      </c>
      <c r="C8" s="805"/>
      <c r="D8" s="805"/>
      <c r="E8" s="45"/>
      <c r="F8" s="377"/>
      <c r="G8" s="378"/>
      <c r="H8" s="378"/>
      <c r="I8" s="378"/>
      <c r="J8" s="841" t="s">
        <v>520</v>
      </c>
      <c r="K8" s="842"/>
      <c r="L8" s="842"/>
      <c r="M8" s="842"/>
      <c r="N8" s="842"/>
      <c r="O8" s="842"/>
      <c r="P8" s="842"/>
      <c r="Q8" s="842"/>
      <c r="R8" s="842"/>
      <c r="S8" s="842"/>
      <c r="T8" s="842"/>
      <c r="U8" s="842"/>
      <c r="V8" s="842"/>
      <c r="W8" s="842"/>
      <c r="X8" s="842"/>
      <c r="Y8" s="842"/>
      <c r="Z8" s="378"/>
      <c r="AA8" s="378"/>
      <c r="AB8" s="378"/>
      <c r="AC8" s="378"/>
      <c r="AD8" s="378"/>
      <c r="AE8" s="378"/>
      <c r="AF8" s="378"/>
      <c r="AG8" s="375"/>
      <c r="AH8" s="375"/>
      <c r="AI8" s="375"/>
      <c r="AJ8" s="375"/>
      <c r="AK8" s="19"/>
      <c r="AL8" s="43"/>
      <c r="AM8" s="19"/>
      <c r="AN8" s="19"/>
      <c r="AO8" s="1"/>
    </row>
    <row r="9" spans="1:41" s="2" customFormat="1" ht="13.5" customHeight="1" thickBot="1" x14ac:dyDescent="0.3">
      <c r="A9" s="48"/>
      <c r="B9" s="48"/>
      <c r="C9" s="49"/>
      <c r="D9" s="48"/>
      <c r="E9" s="49"/>
      <c r="F9" s="48"/>
      <c r="G9" s="50"/>
      <c r="H9" s="35"/>
      <c r="I9" s="50"/>
      <c r="J9" s="35"/>
      <c r="K9" s="43"/>
      <c r="L9" s="19"/>
      <c r="M9" s="19"/>
      <c r="N9" s="43"/>
      <c r="O9" s="19"/>
      <c r="P9" s="19"/>
      <c r="Q9" s="43"/>
      <c r="R9" s="19"/>
      <c r="S9" s="19"/>
      <c r="T9" s="43"/>
      <c r="U9" s="43"/>
      <c r="V9" s="19"/>
      <c r="W9" s="43"/>
      <c r="X9" s="19"/>
      <c r="Y9" s="19"/>
      <c r="Z9" s="43"/>
      <c r="AA9" s="19"/>
      <c r="AB9" s="19"/>
      <c r="AC9" s="19"/>
      <c r="AD9" s="19"/>
      <c r="AE9" s="19"/>
      <c r="AF9" s="43"/>
      <c r="AG9" s="19"/>
      <c r="AH9" s="19"/>
      <c r="AI9" s="43"/>
      <c r="AJ9" s="19"/>
      <c r="AK9" s="19"/>
      <c r="AL9" s="43"/>
      <c r="AM9" s="19"/>
      <c r="AN9" s="19"/>
      <c r="AO9" s="1"/>
    </row>
    <row r="10" spans="1:41" s="2" customFormat="1" ht="33" customHeight="1" thickBot="1" x14ac:dyDescent="0.3">
      <c r="A10" s="856" t="s">
        <v>12</v>
      </c>
      <c r="B10" s="863" t="s">
        <v>43</v>
      </c>
      <c r="C10" s="861" t="s">
        <v>70</v>
      </c>
      <c r="D10" s="859"/>
      <c r="E10" s="859"/>
      <c r="F10" s="862"/>
      <c r="G10" s="858" t="s">
        <v>71</v>
      </c>
      <c r="H10" s="859"/>
      <c r="I10" s="859"/>
      <c r="J10" s="860"/>
      <c r="K10" s="843" t="s">
        <v>72</v>
      </c>
      <c r="L10" s="844"/>
      <c r="M10" s="844"/>
      <c r="N10" s="844"/>
      <c r="O10" s="844"/>
      <c r="P10" s="844"/>
      <c r="Q10" s="845"/>
      <c r="R10" s="845"/>
      <c r="S10" s="845"/>
      <c r="T10" s="845"/>
      <c r="U10" s="845"/>
      <c r="V10" s="845"/>
      <c r="W10" s="846"/>
      <c r="X10" s="846"/>
      <c r="Y10" s="847"/>
      <c r="Z10" s="843" t="s">
        <v>73</v>
      </c>
      <c r="AA10" s="844"/>
      <c r="AB10" s="844"/>
      <c r="AC10" s="844"/>
      <c r="AD10" s="844"/>
      <c r="AE10" s="844"/>
      <c r="AF10" s="845"/>
      <c r="AG10" s="845"/>
      <c r="AH10" s="845"/>
      <c r="AI10" s="845"/>
      <c r="AJ10" s="845"/>
      <c r="AK10" s="845"/>
      <c r="AL10" s="846"/>
      <c r="AM10" s="846"/>
      <c r="AN10" s="847"/>
      <c r="AO10" s="848" t="s">
        <v>32</v>
      </c>
    </row>
    <row r="11" spans="1:41" ht="18" customHeight="1" thickBot="1" x14ac:dyDescent="0.3">
      <c r="A11" s="857"/>
      <c r="B11" s="864"/>
      <c r="C11" s="850">
        <v>63</v>
      </c>
      <c r="D11" s="851"/>
      <c r="E11" s="852" t="s">
        <v>51</v>
      </c>
      <c r="F11" s="851"/>
      <c r="G11" s="855">
        <v>63</v>
      </c>
      <c r="H11" s="854"/>
      <c r="I11" s="852" t="s">
        <v>51</v>
      </c>
      <c r="J11" s="851"/>
      <c r="K11" s="850">
        <v>63</v>
      </c>
      <c r="L11" s="851"/>
      <c r="M11" s="854"/>
      <c r="N11" s="855">
        <v>68</v>
      </c>
      <c r="O11" s="851"/>
      <c r="P11" s="854"/>
      <c r="Q11" s="855">
        <v>73</v>
      </c>
      <c r="R11" s="851"/>
      <c r="S11" s="854"/>
      <c r="T11" s="852">
        <v>85</v>
      </c>
      <c r="U11" s="851"/>
      <c r="V11" s="851"/>
      <c r="W11" s="852" t="s">
        <v>52</v>
      </c>
      <c r="X11" s="851"/>
      <c r="Y11" s="853"/>
      <c r="Z11" s="850">
        <v>63</v>
      </c>
      <c r="AA11" s="851"/>
      <c r="AB11" s="854"/>
      <c r="AC11" s="855">
        <v>68</v>
      </c>
      <c r="AD11" s="851"/>
      <c r="AE11" s="854"/>
      <c r="AF11" s="855">
        <v>73</v>
      </c>
      <c r="AG11" s="851"/>
      <c r="AH11" s="854"/>
      <c r="AI11" s="852">
        <v>85</v>
      </c>
      <c r="AJ11" s="851"/>
      <c r="AK11" s="854"/>
      <c r="AL11" s="852" t="s">
        <v>52</v>
      </c>
      <c r="AM11" s="851"/>
      <c r="AN11" s="853"/>
      <c r="AO11" s="849"/>
    </row>
    <row r="12" spans="1:41" ht="18.899999999999999" customHeight="1" x14ac:dyDescent="0.25">
      <c r="A12" s="383">
        <v>1</v>
      </c>
      <c r="B12" s="159" t="s">
        <v>196</v>
      </c>
      <c r="C12" s="384">
        <v>20</v>
      </c>
      <c r="D12" s="385">
        <v>18</v>
      </c>
      <c r="E12" s="386"/>
      <c r="F12" s="385"/>
      <c r="G12" s="386">
        <v>20</v>
      </c>
      <c r="H12" s="387"/>
      <c r="I12" s="386">
        <v>15</v>
      </c>
      <c r="J12" s="388"/>
      <c r="K12" s="384"/>
      <c r="L12" s="385"/>
      <c r="M12" s="387"/>
      <c r="N12" s="386">
        <v>20</v>
      </c>
      <c r="O12" s="385"/>
      <c r="P12" s="387"/>
      <c r="Q12" s="386"/>
      <c r="R12" s="385"/>
      <c r="S12" s="387"/>
      <c r="T12" s="386">
        <v>16</v>
      </c>
      <c r="U12" s="385">
        <v>6</v>
      </c>
      <c r="V12" s="385"/>
      <c r="W12" s="386">
        <v>18</v>
      </c>
      <c r="X12" s="385"/>
      <c r="Y12" s="388"/>
      <c r="Z12" s="384">
        <v>20</v>
      </c>
      <c r="AA12" s="385">
        <v>18</v>
      </c>
      <c r="AB12" s="387"/>
      <c r="AC12" s="386">
        <v>18</v>
      </c>
      <c r="AD12" s="385"/>
      <c r="AE12" s="387"/>
      <c r="AF12" s="386">
        <v>16</v>
      </c>
      <c r="AG12" s="385"/>
      <c r="AH12" s="387"/>
      <c r="AI12" s="386">
        <v>16</v>
      </c>
      <c r="AJ12" s="385"/>
      <c r="AK12" s="387"/>
      <c r="AL12" s="386"/>
      <c r="AM12" s="385"/>
      <c r="AN12" s="388"/>
      <c r="AO12" s="389">
        <f t="shared" ref="AO12:AO45" si="0">SUM(C12:AN12)</f>
        <v>221</v>
      </c>
    </row>
    <row r="13" spans="1:41" ht="18.899999999999999" customHeight="1" x14ac:dyDescent="0.25">
      <c r="A13" s="383">
        <f t="shared" ref="A13:A45" si="1">A12+1</f>
        <v>2</v>
      </c>
      <c r="B13" s="281" t="s">
        <v>258</v>
      </c>
      <c r="C13" s="384">
        <v>11</v>
      </c>
      <c r="D13" s="385">
        <v>10</v>
      </c>
      <c r="E13" s="386"/>
      <c r="F13" s="385"/>
      <c r="G13" s="386"/>
      <c r="H13" s="387"/>
      <c r="I13" s="386">
        <v>18</v>
      </c>
      <c r="J13" s="388">
        <v>14</v>
      </c>
      <c r="K13" s="384">
        <v>14</v>
      </c>
      <c r="L13" s="385"/>
      <c r="M13" s="387"/>
      <c r="N13" s="386">
        <v>18</v>
      </c>
      <c r="O13" s="385">
        <v>15</v>
      </c>
      <c r="P13" s="387"/>
      <c r="Q13" s="386"/>
      <c r="R13" s="385"/>
      <c r="S13" s="387"/>
      <c r="T13" s="386">
        <v>11</v>
      </c>
      <c r="U13" s="385"/>
      <c r="V13" s="385"/>
      <c r="W13" s="386"/>
      <c r="X13" s="385"/>
      <c r="Y13" s="388"/>
      <c r="Z13" s="384">
        <v>15</v>
      </c>
      <c r="AA13" s="385">
        <v>11</v>
      </c>
      <c r="AB13" s="387"/>
      <c r="AC13" s="386">
        <v>20</v>
      </c>
      <c r="AD13" s="385"/>
      <c r="AE13" s="387"/>
      <c r="AF13" s="386">
        <v>12</v>
      </c>
      <c r="AG13" s="385"/>
      <c r="AH13" s="387"/>
      <c r="AI13" s="386"/>
      <c r="AJ13" s="385"/>
      <c r="AK13" s="387"/>
      <c r="AL13" s="386">
        <v>16</v>
      </c>
      <c r="AM13" s="385"/>
      <c r="AN13" s="388"/>
      <c r="AO13" s="389">
        <f t="shared" si="0"/>
        <v>185</v>
      </c>
    </row>
    <row r="14" spans="1:41" ht="18.899999999999999" customHeight="1" x14ac:dyDescent="0.25">
      <c r="A14" s="383">
        <f t="shared" si="1"/>
        <v>3</v>
      </c>
      <c r="B14" s="390" t="s">
        <v>272</v>
      </c>
      <c r="C14" s="384"/>
      <c r="D14" s="385"/>
      <c r="E14" s="386">
        <v>12</v>
      </c>
      <c r="F14" s="385">
        <v>10</v>
      </c>
      <c r="G14" s="386"/>
      <c r="H14" s="387"/>
      <c r="I14" s="386">
        <v>16</v>
      </c>
      <c r="J14" s="388">
        <v>12</v>
      </c>
      <c r="K14" s="384"/>
      <c r="L14" s="385"/>
      <c r="M14" s="387"/>
      <c r="N14" s="386">
        <v>14</v>
      </c>
      <c r="O14" s="385"/>
      <c r="P14" s="387"/>
      <c r="Q14" s="386"/>
      <c r="R14" s="385"/>
      <c r="S14" s="387"/>
      <c r="T14" s="386">
        <v>9</v>
      </c>
      <c r="U14" s="385">
        <v>7</v>
      </c>
      <c r="V14" s="385"/>
      <c r="W14" s="386">
        <v>11</v>
      </c>
      <c r="X14" s="385"/>
      <c r="Y14" s="388"/>
      <c r="Z14" s="384">
        <v>13</v>
      </c>
      <c r="AA14" s="385"/>
      <c r="AB14" s="387"/>
      <c r="AC14" s="386"/>
      <c r="AD14" s="385"/>
      <c r="AE14" s="387"/>
      <c r="AF14" s="386">
        <v>14</v>
      </c>
      <c r="AG14" s="385"/>
      <c r="AH14" s="387"/>
      <c r="AI14" s="386">
        <v>18</v>
      </c>
      <c r="AJ14" s="385">
        <v>12</v>
      </c>
      <c r="AK14" s="387"/>
      <c r="AL14" s="386">
        <v>12</v>
      </c>
      <c r="AM14" s="385"/>
      <c r="AN14" s="388"/>
      <c r="AO14" s="389">
        <f t="shared" si="0"/>
        <v>160</v>
      </c>
    </row>
    <row r="15" spans="1:41" ht="18.899999999999999" customHeight="1" x14ac:dyDescent="0.25">
      <c r="A15" s="383">
        <f t="shared" si="1"/>
        <v>4</v>
      </c>
      <c r="B15" s="159" t="s">
        <v>179</v>
      </c>
      <c r="C15" s="384">
        <v>15</v>
      </c>
      <c r="D15" s="385"/>
      <c r="E15" s="386">
        <v>20</v>
      </c>
      <c r="F15" s="385"/>
      <c r="G15" s="386">
        <v>18</v>
      </c>
      <c r="H15" s="387"/>
      <c r="I15" s="386">
        <v>20</v>
      </c>
      <c r="J15" s="388"/>
      <c r="K15" s="384">
        <v>12</v>
      </c>
      <c r="L15" s="385">
        <v>10</v>
      </c>
      <c r="M15" s="387">
        <v>8</v>
      </c>
      <c r="N15" s="386"/>
      <c r="O15" s="385"/>
      <c r="P15" s="387"/>
      <c r="Q15" s="386">
        <v>8</v>
      </c>
      <c r="R15" s="385"/>
      <c r="S15" s="387"/>
      <c r="T15" s="386">
        <v>4</v>
      </c>
      <c r="U15" s="385"/>
      <c r="V15" s="385"/>
      <c r="W15" s="386"/>
      <c r="X15" s="385"/>
      <c r="Y15" s="388"/>
      <c r="Z15" s="384">
        <v>10</v>
      </c>
      <c r="AA15" s="385">
        <v>9</v>
      </c>
      <c r="AB15" s="387"/>
      <c r="AC15" s="386"/>
      <c r="AD15" s="385"/>
      <c r="AE15" s="387"/>
      <c r="AF15" s="386"/>
      <c r="AG15" s="385"/>
      <c r="AH15" s="387"/>
      <c r="AI15" s="386">
        <v>4</v>
      </c>
      <c r="AJ15" s="385"/>
      <c r="AK15" s="387"/>
      <c r="AL15" s="386">
        <v>18</v>
      </c>
      <c r="AM15" s="385"/>
      <c r="AN15" s="388"/>
      <c r="AO15" s="389">
        <f t="shared" si="0"/>
        <v>156</v>
      </c>
    </row>
    <row r="16" spans="1:41" ht="18.899999999999999" customHeight="1" x14ac:dyDescent="0.25">
      <c r="A16" s="383">
        <f t="shared" si="1"/>
        <v>5</v>
      </c>
      <c r="B16" s="159" t="s">
        <v>96</v>
      </c>
      <c r="C16" s="384"/>
      <c r="D16" s="385"/>
      <c r="E16" s="386"/>
      <c r="F16" s="385"/>
      <c r="G16" s="386"/>
      <c r="H16" s="387"/>
      <c r="I16" s="386"/>
      <c r="J16" s="388"/>
      <c r="K16" s="384"/>
      <c r="L16" s="385"/>
      <c r="M16" s="387"/>
      <c r="N16" s="386">
        <v>13</v>
      </c>
      <c r="O16" s="385">
        <v>11</v>
      </c>
      <c r="P16" s="387"/>
      <c r="Q16" s="386">
        <v>16</v>
      </c>
      <c r="R16" s="385"/>
      <c r="S16" s="387"/>
      <c r="T16" s="386">
        <v>18</v>
      </c>
      <c r="U16" s="385"/>
      <c r="V16" s="385"/>
      <c r="W16" s="386">
        <v>15</v>
      </c>
      <c r="X16" s="385"/>
      <c r="Y16" s="388"/>
      <c r="Z16" s="384"/>
      <c r="AA16" s="385"/>
      <c r="AB16" s="387"/>
      <c r="AC16" s="386">
        <v>14</v>
      </c>
      <c r="AD16" s="385"/>
      <c r="AE16" s="387"/>
      <c r="AF16" s="386">
        <v>13</v>
      </c>
      <c r="AG16" s="385">
        <v>11</v>
      </c>
      <c r="AH16" s="387"/>
      <c r="AI16" s="386"/>
      <c r="AJ16" s="385"/>
      <c r="AK16" s="387"/>
      <c r="AL16" s="386">
        <v>20</v>
      </c>
      <c r="AM16" s="385">
        <v>15</v>
      </c>
      <c r="AN16" s="388"/>
      <c r="AO16" s="389">
        <f t="shared" si="0"/>
        <v>146</v>
      </c>
    </row>
    <row r="17" spans="1:41" ht="18.899999999999999" customHeight="1" x14ac:dyDescent="0.25">
      <c r="A17" s="383">
        <f t="shared" si="1"/>
        <v>6</v>
      </c>
      <c r="B17" s="391" t="s">
        <v>392</v>
      </c>
      <c r="C17" s="384">
        <v>4</v>
      </c>
      <c r="D17" s="385"/>
      <c r="E17" s="386"/>
      <c r="F17" s="385"/>
      <c r="G17" s="386"/>
      <c r="H17" s="387"/>
      <c r="I17" s="386"/>
      <c r="J17" s="388"/>
      <c r="K17" s="384">
        <v>11</v>
      </c>
      <c r="L17" s="385"/>
      <c r="M17" s="387"/>
      <c r="N17" s="386">
        <v>9</v>
      </c>
      <c r="O17" s="385"/>
      <c r="P17" s="387"/>
      <c r="Q17" s="386">
        <v>10</v>
      </c>
      <c r="R17" s="385"/>
      <c r="S17" s="387"/>
      <c r="T17" s="386"/>
      <c r="U17" s="385"/>
      <c r="V17" s="385"/>
      <c r="W17" s="386"/>
      <c r="X17" s="385"/>
      <c r="Y17" s="388"/>
      <c r="Z17" s="384"/>
      <c r="AA17" s="385"/>
      <c r="AB17" s="387"/>
      <c r="AC17" s="386">
        <v>13</v>
      </c>
      <c r="AD17" s="385">
        <v>12</v>
      </c>
      <c r="AE17" s="387"/>
      <c r="AF17" s="386">
        <v>8</v>
      </c>
      <c r="AG17" s="385"/>
      <c r="AH17" s="387"/>
      <c r="AI17" s="386"/>
      <c r="AJ17" s="385"/>
      <c r="AK17" s="387"/>
      <c r="AL17" s="386">
        <v>11</v>
      </c>
      <c r="AM17" s="385">
        <v>10</v>
      </c>
      <c r="AN17" s="388"/>
      <c r="AO17" s="389">
        <f t="shared" si="0"/>
        <v>88</v>
      </c>
    </row>
    <row r="18" spans="1:41" ht="18.899999999999999" customHeight="1" x14ac:dyDescent="0.25">
      <c r="A18" s="383">
        <f t="shared" si="1"/>
        <v>7</v>
      </c>
      <c r="B18" s="391" t="s">
        <v>255</v>
      </c>
      <c r="C18" s="384">
        <v>18</v>
      </c>
      <c r="D18" s="385">
        <v>6</v>
      </c>
      <c r="E18" s="386"/>
      <c r="F18" s="385"/>
      <c r="G18" s="386"/>
      <c r="H18" s="387"/>
      <c r="I18" s="386"/>
      <c r="J18" s="388"/>
      <c r="K18" s="384"/>
      <c r="L18" s="385"/>
      <c r="M18" s="387"/>
      <c r="N18" s="386"/>
      <c r="O18" s="385"/>
      <c r="P18" s="387"/>
      <c r="Q18" s="386"/>
      <c r="R18" s="385"/>
      <c r="S18" s="387"/>
      <c r="T18" s="386">
        <v>15</v>
      </c>
      <c r="U18" s="385">
        <v>2</v>
      </c>
      <c r="V18" s="385"/>
      <c r="W18" s="386">
        <v>14</v>
      </c>
      <c r="X18" s="385"/>
      <c r="Y18" s="388"/>
      <c r="Z18" s="384">
        <v>18</v>
      </c>
      <c r="AA18" s="385"/>
      <c r="AB18" s="387"/>
      <c r="AC18" s="386"/>
      <c r="AD18" s="385"/>
      <c r="AE18" s="387"/>
      <c r="AF18" s="386"/>
      <c r="AG18" s="385"/>
      <c r="AH18" s="387"/>
      <c r="AI18" s="386">
        <v>11</v>
      </c>
      <c r="AJ18" s="385"/>
      <c r="AK18" s="387"/>
      <c r="AL18" s="386"/>
      <c r="AM18" s="385"/>
      <c r="AN18" s="388"/>
      <c r="AO18" s="389">
        <f t="shared" si="0"/>
        <v>84</v>
      </c>
    </row>
    <row r="19" spans="1:41" ht="18.899999999999999" customHeight="1" x14ac:dyDescent="0.25">
      <c r="A19" s="383">
        <f t="shared" si="1"/>
        <v>8</v>
      </c>
      <c r="B19" s="390" t="s">
        <v>293</v>
      </c>
      <c r="C19" s="384">
        <v>13</v>
      </c>
      <c r="D19" s="385"/>
      <c r="E19" s="386">
        <v>16</v>
      </c>
      <c r="F19" s="385"/>
      <c r="G19" s="386"/>
      <c r="H19" s="387"/>
      <c r="I19" s="386"/>
      <c r="J19" s="388"/>
      <c r="K19" s="384">
        <v>15</v>
      </c>
      <c r="L19" s="385"/>
      <c r="M19" s="387"/>
      <c r="N19" s="386"/>
      <c r="O19" s="385"/>
      <c r="P19" s="387"/>
      <c r="Q19" s="386">
        <v>20</v>
      </c>
      <c r="R19" s="385"/>
      <c r="S19" s="387"/>
      <c r="T19" s="386">
        <v>10</v>
      </c>
      <c r="U19" s="385"/>
      <c r="V19" s="385"/>
      <c r="W19" s="386"/>
      <c r="X19" s="385"/>
      <c r="Y19" s="388"/>
      <c r="Z19" s="384"/>
      <c r="AA19" s="385"/>
      <c r="AB19" s="387"/>
      <c r="AC19" s="386"/>
      <c r="AD19" s="385"/>
      <c r="AE19" s="387"/>
      <c r="AF19" s="386"/>
      <c r="AG19" s="385"/>
      <c r="AH19" s="387"/>
      <c r="AI19" s="386">
        <v>9</v>
      </c>
      <c r="AJ19" s="385"/>
      <c r="AK19" s="387"/>
      <c r="AL19" s="386"/>
      <c r="AM19" s="385"/>
      <c r="AN19" s="388"/>
      <c r="AO19" s="389">
        <f t="shared" si="0"/>
        <v>83</v>
      </c>
    </row>
    <row r="20" spans="1:41" ht="18.899999999999999" customHeight="1" x14ac:dyDescent="0.25">
      <c r="A20" s="383">
        <f t="shared" si="1"/>
        <v>9</v>
      </c>
      <c r="B20" s="390" t="s">
        <v>268</v>
      </c>
      <c r="C20" s="384"/>
      <c r="D20" s="385"/>
      <c r="E20" s="386">
        <v>14</v>
      </c>
      <c r="F20" s="385"/>
      <c r="G20" s="386">
        <v>15</v>
      </c>
      <c r="H20" s="387"/>
      <c r="I20" s="386"/>
      <c r="J20" s="388"/>
      <c r="K20" s="384">
        <v>20</v>
      </c>
      <c r="L20" s="385"/>
      <c r="M20" s="387"/>
      <c r="N20" s="386"/>
      <c r="O20" s="385"/>
      <c r="P20" s="387"/>
      <c r="Q20" s="386"/>
      <c r="R20" s="385"/>
      <c r="S20" s="387"/>
      <c r="T20" s="386"/>
      <c r="U20" s="385"/>
      <c r="V20" s="385"/>
      <c r="W20" s="386"/>
      <c r="X20" s="385"/>
      <c r="Y20" s="388"/>
      <c r="Z20" s="384">
        <v>16</v>
      </c>
      <c r="AA20" s="385"/>
      <c r="AB20" s="387"/>
      <c r="AC20" s="386"/>
      <c r="AD20" s="385"/>
      <c r="AE20" s="387"/>
      <c r="AF20" s="386"/>
      <c r="AG20" s="385"/>
      <c r="AH20" s="387"/>
      <c r="AI20" s="386"/>
      <c r="AJ20" s="385"/>
      <c r="AK20" s="387"/>
      <c r="AL20" s="386">
        <v>14</v>
      </c>
      <c r="AM20" s="385"/>
      <c r="AN20" s="388"/>
      <c r="AO20" s="389">
        <f t="shared" si="0"/>
        <v>79</v>
      </c>
    </row>
    <row r="21" spans="1:41" ht="18.899999999999999" customHeight="1" x14ac:dyDescent="0.25">
      <c r="A21" s="383">
        <f t="shared" si="1"/>
        <v>10</v>
      </c>
      <c r="B21" s="159" t="s">
        <v>119</v>
      </c>
      <c r="C21" s="384"/>
      <c r="D21" s="385"/>
      <c r="E21" s="386"/>
      <c r="F21" s="385"/>
      <c r="G21" s="386"/>
      <c r="H21" s="387"/>
      <c r="I21" s="386"/>
      <c r="J21" s="388"/>
      <c r="K21" s="384">
        <v>18</v>
      </c>
      <c r="L21" s="385">
        <v>13</v>
      </c>
      <c r="M21" s="387">
        <v>9</v>
      </c>
      <c r="N21" s="386"/>
      <c r="O21" s="385"/>
      <c r="P21" s="387"/>
      <c r="Q21" s="386">
        <v>11</v>
      </c>
      <c r="R21" s="385"/>
      <c r="S21" s="387"/>
      <c r="T21" s="386"/>
      <c r="U21" s="385"/>
      <c r="V21" s="385"/>
      <c r="W21" s="386"/>
      <c r="X21" s="385"/>
      <c r="Y21" s="388"/>
      <c r="Z21" s="384"/>
      <c r="AA21" s="385"/>
      <c r="AB21" s="387"/>
      <c r="AC21" s="386"/>
      <c r="AD21" s="385"/>
      <c r="AE21" s="387"/>
      <c r="AF21" s="386">
        <v>5</v>
      </c>
      <c r="AG21" s="385"/>
      <c r="AH21" s="387"/>
      <c r="AI21" s="386">
        <v>10</v>
      </c>
      <c r="AJ21" s="385"/>
      <c r="AK21" s="387"/>
      <c r="AL21" s="386"/>
      <c r="AM21" s="385"/>
      <c r="AN21" s="388"/>
      <c r="AO21" s="389">
        <f t="shared" si="0"/>
        <v>66</v>
      </c>
    </row>
    <row r="22" spans="1:41" ht="18.899999999999999" customHeight="1" x14ac:dyDescent="0.25">
      <c r="A22" s="383">
        <f t="shared" si="1"/>
        <v>11</v>
      </c>
      <c r="B22" s="392" t="s">
        <v>89</v>
      </c>
      <c r="C22" s="384">
        <v>9</v>
      </c>
      <c r="D22" s="385"/>
      <c r="E22" s="386">
        <v>13</v>
      </c>
      <c r="F22" s="385"/>
      <c r="G22" s="386"/>
      <c r="H22" s="387"/>
      <c r="I22" s="386">
        <v>13</v>
      </c>
      <c r="J22" s="388"/>
      <c r="K22" s="384"/>
      <c r="L22" s="385"/>
      <c r="M22" s="387"/>
      <c r="N22" s="386">
        <v>16</v>
      </c>
      <c r="O22" s="385"/>
      <c r="P22" s="387"/>
      <c r="Q22" s="386"/>
      <c r="R22" s="385"/>
      <c r="S22" s="387"/>
      <c r="T22" s="386"/>
      <c r="U22" s="385"/>
      <c r="V22" s="385"/>
      <c r="W22" s="386">
        <v>12</v>
      </c>
      <c r="X22" s="385"/>
      <c r="Y22" s="388"/>
      <c r="Z22" s="384"/>
      <c r="AA22" s="385"/>
      <c r="AB22" s="387"/>
      <c r="AC22" s="386"/>
      <c r="AD22" s="385"/>
      <c r="AE22" s="387"/>
      <c r="AF22" s="386"/>
      <c r="AG22" s="385"/>
      <c r="AH22" s="387"/>
      <c r="AI22" s="386"/>
      <c r="AJ22" s="385"/>
      <c r="AK22" s="387"/>
      <c r="AL22" s="386"/>
      <c r="AM22" s="385"/>
      <c r="AN22" s="388"/>
      <c r="AO22" s="389">
        <f t="shared" si="0"/>
        <v>63</v>
      </c>
    </row>
    <row r="23" spans="1:41" ht="18.899999999999999" customHeight="1" x14ac:dyDescent="0.25">
      <c r="A23" s="383">
        <f t="shared" si="1"/>
        <v>12</v>
      </c>
      <c r="B23" s="159" t="s">
        <v>157</v>
      </c>
      <c r="C23" s="384">
        <v>8</v>
      </c>
      <c r="D23" s="385"/>
      <c r="E23" s="386">
        <v>15</v>
      </c>
      <c r="F23" s="385"/>
      <c r="G23" s="386"/>
      <c r="H23" s="387"/>
      <c r="I23" s="386"/>
      <c r="J23" s="388"/>
      <c r="K23" s="384"/>
      <c r="L23" s="385"/>
      <c r="M23" s="387"/>
      <c r="N23" s="386">
        <v>10</v>
      </c>
      <c r="O23" s="385"/>
      <c r="P23" s="387"/>
      <c r="Q23" s="386"/>
      <c r="R23" s="385"/>
      <c r="S23" s="387"/>
      <c r="T23" s="386">
        <v>20</v>
      </c>
      <c r="U23" s="385"/>
      <c r="V23" s="385"/>
      <c r="W23" s="386"/>
      <c r="X23" s="385"/>
      <c r="Y23" s="388"/>
      <c r="Z23" s="384"/>
      <c r="AA23" s="385"/>
      <c r="AB23" s="387"/>
      <c r="AC23" s="386"/>
      <c r="AD23" s="385"/>
      <c r="AE23" s="387"/>
      <c r="AF23" s="386"/>
      <c r="AG23" s="385"/>
      <c r="AH23" s="387"/>
      <c r="AI23" s="386"/>
      <c r="AJ23" s="385"/>
      <c r="AK23" s="387"/>
      <c r="AL23" s="386">
        <v>8</v>
      </c>
      <c r="AM23" s="385"/>
      <c r="AN23" s="388"/>
      <c r="AO23" s="389">
        <f t="shared" si="0"/>
        <v>61</v>
      </c>
    </row>
    <row r="24" spans="1:41" ht="18.899999999999999" customHeight="1" x14ac:dyDescent="0.25">
      <c r="A24" s="383">
        <f t="shared" si="1"/>
        <v>13</v>
      </c>
      <c r="B24" s="390" t="s">
        <v>390</v>
      </c>
      <c r="C24" s="384"/>
      <c r="D24" s="385"/>
      <c r="E24" s="386"/>
      <c r="F24" s="385"/>
      <c r="G24" s="386"/>
      <c r="H24" s="387"/>
      <c r="I24" s="386"/>
      <c r="J24" s="388"/>
      <c r="K24" s="384">
        <v>16</v>
      </c>
      <c r="L24" s="385"/>
      <c r="M24" s="387"/>
      <c r="N24" s="386"/>
      <c r="O24" s="385"/>
      <c r="P24" s="387"/>
      <c r="Q24" s="386">
        <v>18</v>
      </c>
      <c r="R24" s="385"/>
      <c r="S24" s="387"/>
      <c r="T24" s="386">
        <v>12</v>
      </c>
      <c r="U24" s="385"/>
      <c r="V24" s="385"/>
      <c r="W24" s="386"/>
      <c r="X24" s="385"/>
      <c r="Y24" s="388"/>
      <c r="Z24" s="384"/>
      <c r="AA24" s="385"/>
      <c r="AB24" s="387"/>
      <c r="AC24" s="386"/>
      <c r="AD24" s="385"/>
      <c r="AE24" s="387"/>
      <c r="AF24" s="386"/>
      <c r="AG24" s="385"/>
      <c r="AH24" s="387"/>
      <c r="AI24" s="386">
        <v>15</v>
      </c>
      <c r="AJ24" s="385"/>
      <c r="AK24" s="387"/>
      <c r="AL24" s="386"/>
      <c r="AM24" s="385"/>
      <c r="AN24" s="388"/>
      <c r="AO24" s="389">
        <f t="shared" si="0"/>
        <v>61</v>
      </c>
    </row>
    <row r="25" spans="1:41" ht="18.899999999999999" customHeight="1" x14ac:dyDescent="0.25">
      <c r="A25" s="383">
        <f t="shared" si="1"/>
        <v>14</v>
      </c>
      <c r="B25" s="159" t="s">
        <v>138</v>
      </c>
      <c r="C25" s="384"/>
      <c r="D25" s="385"/>
      <c r="E25" s="386">
        <v>18</v>
      </c>
      <c r="F25" s="385"/>
      <c r="G25" s="386"/>
      <c r="H25" s="387"/>
      <c r="I25" s="386"/>
      <c r="J25" s="388"/>
      <c r="K25" s="384"/>
      <c r="L25" s="385"/>
      <c r="M25" s="387"/>
      <c r="N25" s="386"/>
      <c r="O25" s="385"/>
      <c r="P25" s="387"/>
      <c r="Q25" s="386"/>
      <c r="R25" s="385"/>
      <c r="S25" s="387"/>
      <c r="T25" s="386"/>
      <c r="U25" s="385"/>
      <c r="V25" s="385"/>
      <c r="W25" s="386"/>
      <c r="X25" s="385"/>
      <c r="Y25" s="388"/>
      <c r="Z25" s="384">
        <v>12</v>
      </c>
      <c r="AA25" s="385"/>
      <c r="AB25" s="387"/>
      <c r="AC25" s="386"/>
      <c r="AD25" s="385"/>
      <c r="AE25" s="387"/>
      <c r="AF25" s="386"/>
      <c r="AG25" s="385"/>
      <c r="AH25" s="387"/>
      <c r="AI25" s="386">
        <v>8</v>
      </c>
      <c r="AJ25" s="385"/>
      <c r="AK25" s="387"/>
      <c r="AL25" s="386">
        <v>13</v>
      </c>
      <c r="AM25" s="385"/>
      <c r="AN25" s="388"/>
      <c r="AO25" s="389">
        <f t="shared" si="0"/>
        <v>51</v>
      </c>
    </row>
    <row r="26" spans="1:41" ht="18.899999999999999" customHeight="1" x14ac:dyDescent="0.25">
      <c r="A26" s="383">
        <f t="shared" si="1"/>
        <v>15</v>
      </c>
      <c r="B26" s="159" t="s">
        <v>77</v>
      </c>
      <c r="C26" s="384">
        <v>7</v>
      </c>
      <c r="D26" s="385"/>
      <c r="E26" s="386"/>
      <c r="F26" s="385"/>
      <c r="G26" s="386"/>
      <c r="H26" s="387"/>
      <c r="I26" s="386"/>
      <c r="J26" s="388"/>
      <c r="K26" s="384"/>
      <c r="L26" s="385"/>
      <c r="M26" s="387"/>
      <c r="N26" s="386">
        <v>12</v>
      </c>
      <c r="O26" s="385"/>
      <c r="P26" s="387"/>
      <c r="Q26" s="386">
        <v>12</v>
      </c>
      <c r="R26" s="385"/>
      <c r="S26" s="387"/>
      <c r="T26" s="386">
        <v>3</v>
      </c>
      <c r="U26" s="385"/>
      <c r="V26" s="385"/>
      <c r="W26" s="386"/>
      <c r="X26" s="385"/>
      <c r="Y26" s="388"/>
      <c r="Z26" s="384"/>
      <c r="AA26" s="385"/>
      <c r="AB26" s="387"/>
      <c r="AC26" s="386">
        <v>11</v>
      </c>
      <c r="AD26" s="385"/>
      <c r="AE26" s="387"/>
      <c r="AF26" s="386"/>
      <c r="AG26" s="385"/>
      <c r="AH26" s="387"/>
      <c r="AI26" s="386"/>
      <c r="AJ26" s="385"/>
      <c r="AK26" s="387"/>
      <c r="AL26" s="386"/>
      <c r="AM26" s="385"/>
      <c r="AN26" s="388"/>
      <c r="AO26" s="389">
        <f t="shared" si="0"/>
        <v>45</v>
      </c>
    </row>
    <row r="27" spans="1:41" ht="18.899999999999999" customHeight="1" x14ac:dyDescent="0.25">
      <c r="A27" s="383">
        <f t="shared" si="1"/>
        <v>16</v>
      </c>
      <c r="B27" s="159" t="s">
        <v>132</v>
      </c>
      <c r="C27" s="384">
        <v>14</v>
      </c>
      <c r="D27" s="385"/>
      <c r="E27" s="386"/>
      <c r="F27" s="385"/>
      <c r="G27" s="386"/>
      <c r="H27" s="387"/>
      <c r="I27" s="386"/>
      <c r="J27" s="388"/>
      <c r="K27" s="384"/>
      <c r="L27" s="385"/>
      <c r="M27" s="387"/>
      <c r="N27" s="386"/>
      <c r="O27" s="385"/>
      <c r="P27" s="387"/>
      <c r="Q27" s="386"/>
      <c r="R27" s="385"/>
      <c r="S27" s="387"/>
      <c r="T27" s="386"/>
      <c r="U27" s="385"/>
      <c r="V27" s="385"/>
      <c r="W27" s="386"/>
      <c r="X27" s="385"/>
      <c r="Y27" s="388"/>
      <c r="Z27" s="384"/>
      <c r="AA27" s="385"/>
      <c r="AB27" s="387"/>
      <c r="AC27" s="386">
        <v>16</v>
      </c>
      <c r="AD27" s="385"/>
      <c r="AE27" s="387"/>
      <c r="AF27" s="386"/>
      <c r="AG27" s="385"/>
      <c r="AH27" s="387"/>
      <c r="AI27" s="386">
        <v>14</v>
      </c>
      <c r="AJ27" s="385"/>
      <c r="AK27" s="387"/>
      <c r="AL27" s="386"/>
      <c r="AM27" s="385"/>
      <c r="AN27" s="388"/>
      <c r="AO27" s="389">
        <f t="shared" si="0"/>
        <v>44</v>
      </c>
    </row>
    <row r="28" spans="1:41" ht="18.899999999999999" customHeight="1" x14ac:dyDescent="0.25">
      <c r="A28" s="383">
        <f t="shared" si="1"/>
        <v>17</v>
      </c>
      <c r="B28" s="393" t="s">
        <v>264</v>
      </c>
      <c r="C28" s="384"/>
      <c r="D28" s="385"/>
      <c r="E28" s="386">
        <v>11</v>
      </c>
      <c r="F28" s="385"/>
      <c r="G28" s="386"/>
      <c r="H28" s="387"/>
      <c r="I28" s="386"/>
      <c r="J28" s="388"/>
      <c r="K28" s="384"/>
      <c r="L28" s="385"/>
      <c r="M28" s="387"/>
      <c r="N28" s="386"/>
      <c r="O28" s="385"/>
      <c r="P28" s="387"/>
      <c r="Q28" s="386">
        <v>15</v>
      </c>
      <c r="R28" s="385"/>
      <c r="S28" s="387"/>
      <c r="T28" s="386">
        <v>14</v>
      </c>
      <c r="U28" s="385"/>
      <c r="V28" s="385"/>
      <c r="W28" s="386"/>
      <c r="X28" s="385"/>
      <c r="Y28" s="388"/>
      <c r="Z28" s="384"/>
      <c r="AA28" s="385"/>
      <c r="AB28" s="387"/>
      <c r="AC28" s="386"/>
      <c r="AD28" s="385"/>
      <c r="AE28" s="387"/>
      <c r="AF28" s="386"/>
      <c r="AG28" s="385"/>
      <c r="AH28" s="387"/>
      <c r="AI28" s="386"/>
      <c r="AJ28" s="385"/>
      <c r="AK28" s="387"/>
      <c r="AL28" s="386"/>
      <c r="AM28" s="385"/>
      <c r="AN28" s="388"/>
      <c r="AO28" s="389">
        <f t="shared" si="0"/>
        <v>40</v>
      </c>
    </row>
    <row r="29" spans="1:41" ht="18.899999999999999" customHeight="1" x14ac:dyDescent="0.25">
      <c r="A29" s="383">
        <f t="shared" si="1"/>
        <v>18</v>
      </c>
      <c r="B29" s="159" t="s">
        <v>169</v>
      </c>
      <c r="C29" s="384">
        <v>3</v>
      </c>
      <c r="D29" s="385"/>
      <c r="E29" s="386"/>
      <c r="F29" s="385"/>
      <c r="G29" s="386"/>
      <c r="H29" s="387"/>
      <c r="I29" s="386"/>
      <c r="J29" s="388"/>
      <c r="K29" s="384"/>
      <c r="L29" s="385"/>
      <c r="M29" s="387"/>
      <c r="N29" s="386"/>
      <c r="O29" s="385"/>
      <c r="P29" s="387"/>
      <c r="Q29" s="386">
        <v>14</v>
      </c>
      <c r="R29" s="385"/>
      <c r="S29" s="387"/>
      <c r="T29" s="386">
        <v>5</v>
      </c>
      <c r="U29" s="385"/>
      <c r="V29" s="385"/>
      <c r="W29" s="386"/>
      <c r="X29" s="385"/>
      <c r="Y29" s="388"/>
      <c r="Z29" s="384"/>
      <c r="AA29" s="385"/>
      <c r="AB29" s="387"/>
      <c r="AC29" s="386">
        <v>15</v>
      </c>
      <c r="AD29" s="385"/>
      <c r="AE29" s="387"/>
      <c r="AF29" s="386"/>
      <c r="AG29" s="385"/>
      <c r="AH29" s="387"/>
      <c r="AI29" s="386"/>
      <c r="AJ29" s="385"/>
      <c r="AK29" s="387"/>
      <c r="AL29" s="386"/>
      <c r="AM29" s="385"/>
      <c r="AN29" s="388"/>
      <c r="AO29" s="389">
        <f t="shared" si="0"/>
        <v>37</v>
      </c>
    </row>
    <row r="30" spans="1:41" ht="18.899999999999999" customHeight="1" x14ac:dyDescent="0.25">
      <c r="A30" s="383">
        <f t="shared" si="1"/>
        <v>19</v>
      </c>
      <c r="B30" s="390" t="s">
        <v>322</v>
      </c>
      <c r="C30" s="384"/>
      <c r="D30" s="385"/>
      <c r="E30" s="386"/>
      <c r="F30" s="385"/>
      <c r="G30" s="386"/>
      <c r="H30" s="387"/>
      <c r="I30" s="386"/>
      <c r="J30" s="388"/>
      <c r="K30" s="384"/>
      <c r="L30" s="385"/>
      <c r="M30" s="387"/>
      <c r="N30" s="386"/>
      <c r="O30" s="385"/>
      <c r="P30" s="387"/>
      <c r="Q30" s="386"/>
      <c r="R30" s="385"/>
      <c r="S30" s="387"/>
      <c r="T30" s="386"/>
      <c r="U30" s="385"/>
      <c r="V30" s="385"/>
      <c r="W30" s="386"/>
      <c r="X30" s="385"/>
      <c r="Y30" s="388"/>
      <c r="Z30" s="384"/>
      <c r="AA30" s="385"/>
      <c r="AB30" s="387"/>
      <c r="AC30" s="386">
        <v>10</v>
      </c>
      <c r="AD30" s="385"/>
      <c r="AE30" s="387"/>
      <c r="AF30" s="386">
        <v>6</v>
      </c>
      <c r="AG30" s="385"/>
      <c r="AH30" s="387"/>
      <c r="AI30" s="386">
        <v>20</v>
      </c>
      <c r="AJ30" s="385"/>
      <c r="AK30" s="387"/>
      <c r="AL30" s="386"/>
      <c r="AM30" s="385"/>
      <c r="AN30" s="388"/>
      <c r="AO30" s="389">
        <f t="shared" si="0"/>
        <v>36</v>
      </c>
    </row>
    <row r="31" spans="1:41" ht="18.899999999999999" customHeight="1" x14ac:dyDescent="0.25">
      <c r="A31" s="383">
        <f t="shared" si="1"/>
        <v>20</v>
      </c>
      <c r="B31" s="326" t="s">
        <v>137</v>
      </c>
      <c r="C31" s="384"/>
      <c r="D31" s="385"/>
      <c r="E31" s="386"/>
      <c r="F31" s="385"/>
      <c r="G31" s="386"/>
      <c r="H31" s="387"/>
      <c r="I31" s="386"/>
      <c r="J31" s="388"/>
      <c r="K31" s="384"/>
      <c r="L31" s="385"/>
      <c r="M31" s="387"/>
      <c r="N31" s="386"/>
      <c r="O31" s="385"/>
      <c r="P31" s="387"/>
      <c r="Q31" s="386"/>
      <c r="R31" s="385"/>
      <c r="S31" s="387"/>
      <c r="T31" s="386"/>
      <c r="U31" s="385"/>
      <c r="V31" s="385"/>
      <c r="W31" s="386">
        <v>16</v>
      </c>
      <c r="X31" s="385"/>
      <c r="Y31" s="388"/>
      <c r="Z31" s="384">
        <v>14</v>
      </c>
      <c r="AA31" s="385"/>
      <c r="AB31" s="387"/>
      <c r="AC31" s="386"/>
      <c r="AD31" s="385"/>
      <c r="AE31" s="387"/>
      <c r="AF31" s="386"/>
      <c r="AG31" s="385"/>
      <c r="AH31" s="387"/>
      <c r="AI31" s="386"/>
      <c r="AJ31" s="385"/>
      <c r="AK31" s="387"/>
      <c r="AL31" s="386"/>
      <c r="AM31" s="385"/>
      <c r="AN31" s="388"/>
      <c r="AO31" s="389">
        <f t="shared" si="0"/>
        <v>30</v>
      </c>
    </row>
    <row r="32" spans="1:41" ht="18.899999999999999" customHeight="1" x14ac:dyDescent="0.25">
      <c r="A32" s="383">
        <f t="shared" si="1"/>
        <v>21</v>
      </c>
      <c r="B32" s="390" t="s">
        <v>329</v>
      </c>
      <c r="C32" s="384"/>
      <c r="D32" s="385"/>
      <c r="E32" s="386"/>
      <c r="F32" s="385"/>
      <c r="G32" s="386"/>
      <c r="H32" s="387"/>
      <c r="I32" s="386"/>
      <c r="J32" s="388"/>
      <c r="K32" s="384"/>
      <c r="L32" s="385"/>
      <c r="M32" s="387"/>
      <c r="N32" s="386"/>
      <c r="O32" s="385"/>
      <c r="P32" s="387"/>
      <c r="Q32" s="386"/>
      <c r="R32" s="385"/>
      <c r="S32" s="387"/>
      <c r="T32" s="386">
        <v>13</v>
      </c>
      <c r="U32" s="385"/>
      <c r="V32" s="385"/>
      <c r="W32" s="386"/>
      <c r="X32" s="385"/>
      <c r="Y32" s="388"/>
      <c r="Z32" s="384"/>
      <c r="AA32" s="385"/>
      <c r="AB32" s="387"/>
      <c r="AC32" s="386"/>
      <c r="AD32" s="385"/>
      <c r="AE32" s="387"/>
      <c r="AF32" s="386">
        <v>15</v>
      </c>
      <c r="AG32" s="385"/>
      <c r="AH32" s="387"/>
      <c r="AI32" s="386"/>
      <c r="AJ32" s="385"/>
      <c r="AK32" s="387"/>
      <c r="AL32" s="386"/>
      <c r="AM32" s="385"/>
      <c r="AN32" s="388"/>
      <c r="AO32" s="389">
        <f t="shared" si="0"/>
        <v>28</v>
      </c>
    </row>
    <row r="33" spans="1:41" ht="18.899999999999999" customHeight="1" x14ac:dyDescent="0.25">
      <c r="A33" s="383">
        <f t="shared" si="1"/>
        <v>22</v>
      </c>
      <c r="B33" s="159" t="s">
        <v>217</v>
      </c>
      <c r="C33" s="384"/>
      <c r="D33" s="385"/>
      <c r="E33" s="386"/>
      <c r="F33" s="385"/>
      <c r="G33" s="386">
        <v>16</v>
      </c>
      <c r="H33" s="387"/>
      <c r="I33" s="386"/>
      <c r="J33" s="388"/>
      <c r="K33" s="384"/>
      <c r="L33" s="385"/>
      <c r="M33" s="387"/>
      <c r="N33" s="386"/>
      <c r="O33" s="385"/>
      <c r="P33" s="387"/>
      <c r="Q33" s="386"/>
      <c r="R33" s="385"/>
      <c r="S33" s="387"/>
      <c r="T33" s="386">
        <v>8</v>
      </c>
      <c r="U33" s="385"/>
      <c r="V33" s="385"/>
      <c r="W33" s="386"/>
      <c r="X33" s="385"/>
      <c r="Y33" s="388"/>
      <c r="Z33" s="384"/>
      <c r="AA33" s="385"/>
      <c r="AB33" s="387"/>
      <c r="AC33" s="386"/>
      <c r="AD33" s="385"/>
      <c r="AE33" s="387"/>
      <c r="AF33" s="386"/>
      <c r="AG33" s="385"/>
      <c r="AH33" s="387"/>
      <c r="AI33" s="386"/>
      <c r="AJ33" s="385"/>
      <c r="AK33" s="387"/>
      <c r="AL33" s="386"/>
      <c r="AM33" s="385"/>
      <c r="AN33" s="388"/>
      <c r="AO33" s="389">
        <f t="shared" si="0"/>
        <v>24</v>
      </c>
    </row>
    <row r="34" spans="1:41" ht="18.899999999999999" customHeight="1" x14ac:dyDescent="0.25">
      <c r="A34" s="383">
        <f t="shared" si="1"/>
        <v>23</v>
      </c>
      <c r="B34" s="159" t="s">
        <v>146</v>
      </c>
      <c r="C34" s="384"/>
      <c r="D34" s="385"/>
      <c r="E34" s="386"/>
      <c r="F34" s="385"/>
      <c r="G34" s="386"/>
      <c r="H34" s="387"/>
      <c r="I34" s="386"/>
      <c r="J34" s="388"/>
      <c r="K34" s="384"/>
      <c r="L34" s="385"/>
      <c r="M34" s="387"/>
      <c r="N34" s="386"/>
      <c r="O34" s="385"/>
      <c r="P34" s="387"/>
      <c r="Q34" s="386"/>
      <c r="R34" s="385"/>
      <c r="S34" s="387"/>
      <c r="T34" s="386"/>
      <c r="U34" s="385"/>
      <c r="V34" s="385"/>
      <c r="W34" s="386"/>
      <c r="X34" s="385"/>
      <c r="Y34" s="388"/>
      <c r="Z34" s="384"/>
      <c r="AA34" s="385"/>
      <c r="AB34" s="387"/>
      <c r="AC34" s="386">
        <v>10</v>
      </c>
      <c r="AD34" s="385"/>
      <c r="AE34" s="387"/>
      <c r="AF34" s="386"/>
      <c r="AG34" s="385"/>
      <c r="AH34" s="387"/>
      <c r="AI34" s="386">
        <v>13</v>
      </c>
      <c r="AJ34" s="385"/>
      <c r="AK34" s="387"/>
      <c r="AL34" s="386"/>
      <c r="AM34" s="385"/>
      <c r="AN34" s="388"/>
      <c r="AO34" s="389">
        <f t="shared" si="0"/>
        <v>23</v>
      </c>
    </row>
    <row r="35" spans="1:41" ht="18.899999999999999" customHeight="1" x14ac:dyDescent="0.25">
      <c r="A35" s="383">
        <f t="shared" si="1"/>
        <v>24</v>
      </c>
      <c r="B35" s="159" t="s">
        <v>192</v>
      </c>
      <c r="C35" s="384"/>
      <c r="D35" s="385"/>
      <c r="E35" s="386">
        <v>9</v>
      </c>
      <c r="F35" s="385"/>
      <c r="G35" s="386"/>
      <c r="H35" s="387"/>
      <c r="I35" s="386"/>
      <c r="J35" s="388"/>
      <c r="K35" s="384"/>
      <c r="L35" s="385"/>
      <c r="M35" s="387"/>
      <c r="N35" s="386"/>
      <c r="O35" s="385"/>
      <c r="P35" s="387"/>
      <c r="Q35" s="386"/>
      <c r="R35" s="385"/>
      <c r="S35" s="387"/>
      <c r="T35" s="386"/>
      <c r="U35" s="385"/>
      <c r="V35" s="385"/>
      <c r="W35" s="386">
        <v>13</v>
      </c>
      <c r="X35" s="385"/>
      <c r="Y35" s="388"/>
      <c r="Z35" s="384"/>
      <c r="AA35" s="385"/>
      <c r="AB35" s="387"/>
      <c r="AC35" s="386"/>
      <c r="AD35" s="385"/>
      <c r="AE35" s="387"/>
      <c r="AF35" s="386"/>
      <c r="AG35" s="385"/>
      <c r="AH35" s="387"/>
      <c r="AI35" s="386"/>
      <c r="AJ35" s="385"/>
      <c r="AK35" s="387"/>
      <c r="AL35" s="386"/>
      <c r="AM35" s="385"/>
      <c r="AN35" s="388"/>
      <c r="AO35" s="389">
        <f>SUM(C35:AN35)</f>
        <v>22</v>
      </c>
    </row>
    <row r="36" spans="1:41" s="143" customFormat="1" ht="18.899999999999999" customHeight="1" x14ac:dyDescent="0.25">
      <c r="A36" s="383">
        <f t="shared" si="1"/>
        <v>25</v>
      </c>
      <c r="B36" s="159" t="s">
        <v>166</v>
      </c>
      <c r="C36" s="384"/>
      <c r="D36" s="385"/>
      <c r="E36" s="386"/>
      <c r="F36" s="385"/>
      <c r="G36" s="386"/>
      <c r="H36" s="387"/>
      <c r="I36" s="386"/>
      <c r="J36" s="388"/>
      <c r="K36" s="384">
        <v>12</v>
      </c>
      <c r="L36" s="385"/>
      <c r="M36" s="387"/>
      <c r="N36" s="386"/>
      <c r="O36" s="385"/>
      <c r="P36" s="387"/>
      <c r="Q36" s="386"/>
      <c r="R36" s="385"/>
      <c r="S36" s="387"/>
      <c r="T36" s="386"/>
      <c r="U36" s="385"/>
      <c r="V36" s="385"/>
      <c r="W36" s="386"/>
      <c r="X36" s="385"/>
      <c r="Y36" s="388"/>
      <c r="Z36" s="384">
        <v>10</v>
      </c>
      <c r="AA36" s="385"/>
      <c r="AB36" s="387"/>
      <c r="AC36" s="386"/>
      <c r="AD36" s="385"/>
      <c r="AE36" s="387"/>
      <c r="AF36" s="386"/>
      <c r="AG36" s="385"/>
      <c r="AH36" s="387"/>
      <c r="AI36" s="386"/>
      <c r="AJ36" s="385"/>
      <c r="AK36" s="387"/>
      <c r="AL36" s="386"/>
      <c r="AM36" s="385"/>
      <c r="AN36" s="388"/>
      <c r="AO36" s="389">
        <f>SUM(C36:AN36)</f>
        <v>22</v>
      </c>
    </row>
    <row r="37" spans="1:41" s="143" customFormat="1" ht="18.899999999999999" customHeight="1" x14ac:dyDescent="0.25">
      <c r="A37" s="383">
        <f t="shared" si="1"/>
        <v>26</v>
      </c>
      <c r="B37" s="159" t="s">
        <v>151</v>
      </c>
      <c r="C37" s="384"/>
      <c r="D37" s="385"/>
      <c r="E37" s="386"/>
      <c r="F37" s="385"/>
      <c r="G37" s="386"/>
      <c r="H37" s="387"/>
      <c r="I37" s="386"/>
      <c r="J37" s="388"/>
      <c r="K37" s="384"/>
      <c r="L37" s="385"/>
      <c r="M37" s="387"/>
      <c r="N37" s="386"/>
      <c r="O37" s="385"/>
      <c r="P37" s="387"/>
      <c r="Q37" s="386"/>
      <c r="R37" s="385"/>
      <c r="S37" s="387"/>
      <c r="T37" s="386"/>
      <c r="U37" s="385"/>
      <c r="V37" s="385"/>
      <c r="W37" s="386"/>
      <c r="X37" s="385"/>
      <c r="Y37" s="388"/>
      <c r="Z37" s="384"/>
      <c r="AA37" s="385"/>
      <c r="AB37" s="387"/>
      <c r="AC37" s="386"/>
      <c r="AD37" s="385"/>
      <c r="AE37" s="387"/>
      <c r="AF37" s="386">
        <v>20</v>
      </c>
      <c r="AG37" s="385"/>
      <c r="AH37" s="387"/>
      <c r="AI37" s="386"/>
      <c r="AJ37" s="385"/>
      <c r="AK37" s="387"/>
      <c r="AL37" s="386"/>
      <c r="AM37" s="385"/>
      <c r="AN37" s="388"/>
      <c r="AO37" s="389">
        <f t="shared" si="0"/>
        <v>20</v>
      </c>
    </row>
    <row r="38" spans="1:41" s="143" customFormat="1" ht="18.899999999999999" customHeight="1" x14ac:dyDescent="0.25">
      <c r="A38" s="383">
        <f t="shared" si="1"/>
        <v>27</v>
      </c>
      <c r="B38" s="159" t="s">
        <v>191</v>
      </c>
      <c r="C38" s="384"/>
      <c r="D38" s="385"/>
      <c r="E38" s="386"/>
      <c r="F38" s="385"/>
      <c r="G38" s="386"/>
      <c r="H38" s="387"/>
      <c r="I38" s="386"/>
      <c r="J38" s="388"/>
      <c r="K38" s="384"/>
      <c r="L38" s="385"/>
      <c r="M38" s="387"/>
      <c r="N38" s="386"/>
      <c r="O38" s="385"/>
      <c r="P38" s="387"/>
      <c r="Q38" s="386"/>
      <c r="R38" s="385"/>
      <c r="S38" s="387"/>
      <c r="T38" s="386"/>
      <c r="U38" s="385"/>
      <c r="V38" s="385"/>
      <c r="W38" s="386">
        <v>20</v>
      </c>
      <c r="X38" s="385"/>
      <c r="Y38" s="388"/>
      <c r="Z38" s="384"/>
      <c r="AA38" s="385"/>
      <c r="AB38" s="387"/>
      <c r="AC38" s="386"/>
      <c r="AD38" s="385"/>
      <c r="AE38" s="387"/>
      <c r="AF38" s="386"/>
      <c r="AG38" s="385"/>
      <c r="AH38" s="387"/>
      <c r="AI38" s="386"/>
      <c r="AJ38" s="385"/>
      <c r="AK38" s="387"/>
      <c r="AL38" s="386"/>
      <c r="AM38" s="385"/>
      <c r="AN38" s="388"/>
      <c r="AO38" s="389">
        <f t="shared" si="0"/>
        <v>20</v>
      </c>
    </row>
    <row r="39" spans="1:41" s="143" customFormat="1" ht="18.899999999999999" customHeight="1" x14ac:dyDescent="0.25">
      <c r="A39" s="383">
        <f t="shared" si="1"/>
        <v>28</v>
      </c>
      <c r="B39" s="390" t="s">
        <v>263</v>
      </c>
      <c r="C39" s="384"/>
      <c r="D39" s="385"/>
      <c r="E39" s="386"/>
      <c r="F39" s="385"/>
      <c r="G39" s="386"/>
      <c r="H39" s="387"/>
      <c r="I39" s="386"/>
      <c r="J39" s="388"/>
      <c r="K39" s="384"/>
      <c r="L39" s="385"/>
      <c r="M39" s="387"/>
      <c r="N39" s="386"/>
      <c r="O39" s="385"/>
      <c r="P39" s="387"/>
      <c r="Q39" s="386"/>
      <c r="R39" s="385"/>
      <c r="S39" s="387"/>
      <c r="T39" s="386"/>
      <c r="U39" s="385"/>
      <c r="V39" s="385"/>
      <c r="W39" s="386"/>
      <c r="X39" s="385"/>
      <c r="Y39" s="388"/>
      <c r="Z39" s="384"/>
      <c r="AA39" s="385"/>
      <c r="AB39" s="387"/>
      <c r="AC39" s="386"/>
      <c r="AD39" s="385"/>
      <c r="AE39" s="387"/>
      <c r="AF39" s="386">
        <v>18</v>
      </c>
      <c r="AG39" s="385"/>
      <c r="AH39" s="387"/>
      <c r="AI39" s="386"/>
      <c r="AJ39" s="385"/>
      <c r="AK39" s="387"/>
      <c r="AL39" s="386"/>
      <c r="AM39" s="385"/>
      <c r="AN39" s="388"/>
      <c r="AO39" s="389">
        <f t="shared" si="0"/>
        <v>18</v>
      </c>
    </row>
    <row r="40" spans="1:41" s="143" customFormat="1" ht="18.899999999999999" customHeight="1" x14ac:dyDescent="0.25">
      <c r="A40" s="383">
        <f t="shared" si="1"/>
        <v>29</v>
      </c>
      <c r="B40" s="159" t="s">
        <v>116</v>
      </c>
      <c r="C40" s="384"/>
      <c r="D40" s="385"/>
      <c r="E40" s="386"/>
      <c r="F40" s="385"/>
      <c r="G40" s="386"/>
      <c r="H40" s="387"/>
      <c r="I40" s="386"/>
      <c r="J40" s="388"/>
      <c r="K40" s="384"/>
      <c r="L40" s="385"/>
      <c r="M40" s="387"/>
      <c r="N40" s="386"/>
      <c r="O40" s="385"/>
      <c r="P40" s="387"/>
      <c r="Q40" s="386">
        <v>13</v>
      </c>
      <c r="R40" s="385"/>
      <c r="S40" s="387"/>
      <c r="T40" s="386"/>
      <c r="U40" s="385"/>
      <c r="V40" s="385"/>
      <c r="W40" s="386"/>
      <c r="X40" s="385"/>
      <c r="Y40" s="388"/>
      <c r="Z40" s="384"/>
      <c r="AA40" s="385"/>
      <c r="AB40" s="387"/>
      <c r="AC40" s="386"/>
      <c r="AD40" s="385"/>
      <c r="AE40" s="387"/>
      <c r="AF40" s="386"/>
      <c r="AG40" s="385"/>
      <c r="AH40" s="387"/>
      <c r="AI40" s="386"/>
      <c r="AJ40" s="385"/>
      <c r="AK40" s="387"/>
      <c r="AL40" s="386"/>
      <c r="AM40" s="385"/>
      <c r="AN40" s="388"/>
      <c r="AO40" s="389">
        <f t="shared" si="0"/>
        <v>13</v>
      </c>
    </row>
    <row r="41" spans="1:41" s="143" customFormat="1" ht="18.899999999999999" customHeight="1" x14ac:dyDescent="0.25">
      <c r="A41" s="383">
        <f t="shared" si="1"/>
        <v>30</v>
      </c>
      <c r="B41" s="159" t="s">
        <v>93</v>
      </c>
      <c r="C41" s="384"/>
      <c r="D41" s="385"/>
      <c r="E41" s="386"/>
      <c r="F41" s="385"/>
      <c r="G41" s="386"/>
      <c r="H41" s="387"/>
      <c r="I41" s="386"/>
      <c r="J41" s="388"/>
      <c r="K41" s="384"/>
      <c r="L41" s="385"/>
      <c r="M41" s="387"/>
      <c r="N41" s="386"/>
      <c r="O41" s="385"/>
      <c r="P41" s="387"/>
      <c r="Q41" s="386"/>
      <c r="R41" s="385"/>
      <c r="S41" s="387"/>
      <c r="T41" s="386"/>
      <c r="U41" s="385"/>
      <c r="V41" s="385"/>
      <c r="W41" s="386"/>
      <c r="X41" s="385"/>
      <c r="Y41" s="388"/>
      <c r="Z41" s="384"/>
      <c r="AA41" s="385"/>
      <c r="AB41" s="387"/>
      <c r="AC41" s="386"/>
      <c r="AD41" s="385"/>
      <c r="AE41" s="387"/>
      <c r="AF41" s="386"/>
      <c r="AG41" s="385"/>
      <c r="AH41" s="387"/>
      <c r="AI41" s="386"/>
      <c r="AJ41" s="385"/>
      <c r="AK41" s="387"/>
      <c r="AL41" s="386">
        <v>9</v>
      </c>
      <c r="AM41" s="385"/>
      <c r="AN41" s="388"/>
      <c r="AO41" s="389">
        <f t="shared" si="0"/>
        <v>9</v>
      </c>
    </row>
    <row r="42" spans="1:41" s="143" customFormat="1" ht="18.899999999999999" customHeight="1" x14ac:dyDescent="0.25">
      <c r="A42" s="383">
        <f t="shared" si="1"/>
        <v>31</v>
      </c>
      <c r="B42" s="390" t="s">
        <v>270</v>
      </c>
      <c r="C42" s="384"/>
      <c r="D42" s="385"/>
      <c r="E42" s="386">
        <v>8</v>
      </c>
      <c r="F42" s="385"/>
      <c r="G42" s="386"/>
      <c r="H42" s="387"/>
      <c r="I42" s="386"/>
      <c r="J42" s="388"/>
      <c r="K42" s="384"/>
      <c r="L42" s="385"/>
      <c r="M42" s="387"/>
      <c r="N42" s="386"/>
      <c r="O42" s="385"/>
      <c r="P42" s="387"/>
      <c r="Q42" s="386"/>
      <c r="R42" s="385"/>
      <c r="S42" s="387"/>
      <c r="T42" s="386"/>
      <c r="U42" s="385"/>
      <c r="V42" s="385"/>
      <c r="W42" s="386"/>
      <c r="X42" s="385"/>
      <c r="Y42" s="388"/>
      <c r="Z42" s="384"/>
      <c r="AA42" s="385"/>
      <c r="AB42" s="387"/>
      <c r="AC42" s="386"/>
      <c r="AD42" s="385"/>
      <c r="AE42" s="387"/>
      <c r="AF42" s="386"/>
      <c r="AG42" s="385"/>
      <c r="AH42" s="387"/>
      <c r="AI42" s="386"/>
      <c r="AJ42" s="385"/>
      <c r="AK42" s="387"/>
      <c r="AL42" s="386"/>
      <c r="AM42" s="385"/>
      <c r="AN42" s="388"/>
      <c r="AO42" s="389">
        <f>SUM(C42:AN42)</f>
        <v>8</v>
      </c>
    </row>
    <row r="43" spans="1:41" s="143" customFormat="1" ht="18.899999999999999" customHeight="1" x14ac:dyDescent="0.25">
      <c r="A43" s="383">
        <f t="shared" si="1"/>
        <v>32</v>
      </c>
      <c r="B43" s="390" t="s">
        <v>434</v>
      </c>
      <c r="C43" s="384"/>
      <c r="D43" s="385"/>
      <c r="E43" s="386"/>
      <c r="F43" s="385"/>
      <c r="G43" s="386"/>
      <c r="H43" s="387"/>
      <c r="I43" s="386"/>
      <c r="J43" s="388"/>
      <c r="K43" s="384"/>
      <c r="L43" s="385"/>
      <c r="M43" s="387"/>
      <c r="N43" s="386"/>
      <c r="O43" s="385"/>
      <c r="P43" s="387"/>
      <c r="Q43" s="386"/>
      <c r="R43" s="385"/>
      <c r="S43" s="387"/>
      <c r="T43" s="386">
        <v>4</v>
      </c>
      <c r="U43" s="385"/>
      <c r="V43" s="385"/>
      <c r="W43" s="386"/>
      <c r="X43" s="385"/>
      <c r="Y43" s="388"/>
      <c r="Z43" s="384"/>
      <c r="AA43" s="385"/>
      <c r="AB43" s="387"/>
      <c r="AC43" s="386"/>
      <c r="AD43" s="385"/>
      <c r="AE43" s="387"/>
      <c r="AF43" s="386"/>
      <c r="AG43" s="385"/>
      <c r="AH43" s="387"/>
      <c r="AI43" s="386">
        <v>4</v>
      </c>
      <c r="AJ43" s="385"/>
      <c r="AK43" s="387"/>
      <c r="AL43" s="386"/>
      <c r="AM43" s="385"/>
      <c r="AN43" s="388"/>
      <c r="AO43" s="389">
        <f>SUM(C43:AN43)</f>
        <v>8</v>
      </c>
    </row>
    <row r="44" spans="1:41" s="143" customFormat="1" ht="18.899999999999999" customHeight="1" x14ac:dyDescent="0.25">
      <c r="A44" s="383">
        <f t="shared" si="1"/>
        <v>33</v>
      </c>
      <c r="B44" s="394" t="s">
        <v>85</v>
      </c>
      <c r="C44" s="384"/>
      <c r="D44" s="385"/>
      <c r="E44" s="386">
        <v>7</v>
      </c>
      <c r="F44" s="385"/>
      <c r="G44" s="386"/>
      <c r="H44" s="387"/>
      <c r="I44" s="386"/>
      <c r="J44" s="388"/>
      <c r="K44" s="384"/>
      <c r="L44" s="385"/>
      <c r="M44" s="387"/>
      <c r="N44" s="386"/>
      <c r="O44" s="385"/>
      <c r="P44" s="387"/>
      <c r="Q44" s="386"/>
      <c r="R44" s="385"/>
      <c r="S44" s="387"/>
      <c r="T44" s="386"/>
      <c r="U44" s="385"/>
      <c r="V44" s="385"/>
      <c r="W44" s="386"/>
      <c r="X44" s="385"/>
      <c r="Y44" s="388"/>
      <c r="Z44" s="384"/>
      <c r="AA44" s="385"/>
      <c r="AB44" s="387"/>
      <c r="AC44" s="386"/>
      <c r="AD44" s="385"/>
      <c r="AE44" s="387"/>
      <c r="AF44" s="386"/>
      <c r="AG44" s="385"/>
      <c r="AH44" s="387"/>
      <c r="AI44" s="386"/>
      <c r="AJ44" s="385"/>
      <c r="AK44" s="387"/>
      <c r="AL44" s="386"/>
      <c r="AM44" s="385"/>
      <c r="AN44" s="388"/>
      <c r="AO44" s="389">
        <f t="shared" si="0"/>
        <v>7</v>
      </c>
    </row>
    <row r="45" spans="1:41" s="143" customFormat="1" ht="18.899999999999999" customHeight="1" x14ac:dyDescent="0.25">
      <c r="A45" s="383">
        <f t="shared" si="1"/>
        <v>34</v>
      </c>
      <c r="B45" s="390" t="s">
        <v>391</v>
      </c>
      <c r="C45" s="384"/>
      <c r="D45" s="385"/>
      <c r="E45" s="386"/>
      <c r="F45" s="385"/>
      <c r="G45" s="386"/>
      <c r="H45" s="387"/>
      <c r="I45" s="386"/>
      <c r="J45" s="388"/>
      <c r="K45" s="384"/>
      <c r="L45" s="385"/>
      <c r="M45" s="387"/>
      <c r="N45" s="386"/>
      <c r="O45" s="385"/>
      <c r="P45" s="387"/>
      <c r="Q45" s="386"/>
      <c r="R45" s="385"/>
      <c r="S45" s="387"/>
      <c r="T45" s="386"/>
      <c r="U45" s="385"/>
      <c r="V45" s="385"/>
      <c r="W45" s="386"/>
      <c r="X45" s="385"/>
      <c r="Y45" s="388"/>
      <c r="Z45" s="384"/>
      <c r="AA45" s="385"/>
      <c r="AB45" s="387"/>
      <c r="AC45" s="386"/>
      <c r="AD45" s="385"/>
      <c r="AE45" s="387"/>
      <c r="AF45" s="386"/>
      <c r="AG45" s="385"/>
      <c r="AH45" s="387"/>
      <c r="AI45" s="386"/>
      <c r="AJ45" s="385"/>
      <c r="AK45" s="387"/>
      <c r="AL45" s="386"/>
      <c r="AM45" s="385"/>
      <c r="AN45" s="388"/>
      <c r="AO45" s="389">
        <f t="shared" si="0"/>
        <v>0</v>
      </c>
    </row>
    <row r="46" spans="1:41" ht="33" customHeight="1" x14ac:dyDescent="0.25">
      <c r="A46" s="24"/>
      <c r="B46" s="51"/>
      <c r="C46" s="52"/>
      <c r="D46" s="53"/>
      <c r="E46" s="52"/>
      <c r="F46" s="53"/>
      <c r="G46" s="52"/>
      <c r="H46" s="53"/>
      <c r="I46" s="52"/>
      <c r="J46" s="53"/>
      <c r="K46" s="95"/>
      <c r="L46" s="20"/>
      <c r="M46" s="20"/>
      <c r="N46" s="96"/>
      <c r="O46" s="20"/>
      <c r="P46" s="20"/>
      <c r="Q46" s="96"/>
      <c r="R46" s="20"/>
      <c r="S46" s="20"/>
      <c r="T46" s="96"/>
      <c r="U46" s="96"/>
      <c r="V46" s="20"/>
      <c r="W46" s="96"/>
      <c r="X46" s="20"/>
      <c r="Y46" s="20"/>
      <c r="Z46" s="96"/>
      <c r="AA46" s="20"/>
      <c r="AB46" s="20"/>
      <c r="AC46" s="20"/>
      <c r="AD46" s="20"/>
      <c r="AE46" s="20"/>
      <c r="AF46" s="96"/>
      <c r="AG46" s="20"/>
      <c r="AH46" s="20"/>
      <c r="AI46" s="96"/>
      <c r="AJ46" s="20"/>
      <c r="AK46" s="20"/>
      <c r="AL46" s="96"/>
      <c r="AM46" s="20"/>
      <c r="AN46" s="20"/>
    </row>
    <row r="47" spans="1:41" s="209" customFormat="1" ht="13.8" x14ac:dyDescent="0.25">
      <c r="B47" s="365" t="s">
        <v>23</v>
      </c>
      <c r="C47" s="365"/>
      <c r="D47" s="365"/>
      <c r="E47" s="365" t="s">
        <v>493</v>
      </c>
      <c r="F47" s="365"/>
      <c r="V47" s="757" t="s">
        <v>504</v>
      </c>
      <c r="W47" s="757"/>
      <c r="X47" s="757"/>
      <c r="Y47" s="757"/>
      <c r="Z47" s="757"/>
      <c r="AA47" s="757"/>
      <c r="AB47" s="757"/>
      <c r="AC47" s="757"/>
      <c r="AD47" s="757"/>
      <c r="AE47" s="757"/>
      <c r="AF47" s="757"/>
      <c r="AG47" s="757"/>
      <c r="AH47" s="757"/>
      <c r="AI47" s="757"/>
      <c r="AJ47" s="757"/>
      <c r="AK47" s="757"/>
      <c r="AL47" s="757"/>
      <c r="AM47" s="757"/>
      <c r="AN47" s="757"/>
      <c r="AO47" s="757"/>
    </row>
    <row r="48" spans="1:41" s="209" customFormat="1" ht="13.8" x14ac:dyDescent="0.25">
      <c r="B48" s="365"/>
      <c r="C48" s="365"/>
      <c r="D48" s="365"/>
      <c r="E48" s="365"/>
      <c r="F48" s="365"/>
    </row>
    <row r="49" spans="1:40" x14ac:dyDescent="0.25">
      <c r="A49" s="20"/>
      <c r="B49" s="20"/>
      <c r="C49" s="96"/>
      <c r="D49" s="20"/>
      <c r="E49" s="96"/>
      <c r="F49" s="20"/>
      <c r="G49" s="96"/>
      <c r="H49" s="20"/>
      <c r="I49" s="96"/>
      <c r="J49" s="20"/>
      <c r="K49" s="96"/>
      <c r="L49" s="20"/>
      <c r="M49" s="20"/>
      <c r="N49" s="96"/>
      <c r="O49" s="20"/>
      <c r="P49" s="20"/>
      <c r="Q49" s="96"/>
      <c r="R49" s="20"/>
      <c r="S49" s="20"/>
      <c r="T49" s="96"/>
      <c r="U49" s="96"/>
      <c r="V49" s="20"/>
      <c r="W49" s="96"/>
      <c r="X49" s="20"/>
      <c r="Y49" s="20"/>
      <c r="Z49" s="96"/>
      <c r="AA49" s="20"/>
      <c r="AB49" s="20"/>
      <c r="AC49" s="20"/>
      <c r="AD49" s="20"/>
      <c r="AE49" s="20"/>
      <c r="AF49" s="96"/>
      <c r="AG49" s="20"/>
      <c r="AH49" s="20"/>
      <c r="AI49" s="96"/>
      <c r="AJ49" s="20"/>
      <c r="AK49" s="20"/>
      <c r="AL49" s="96"/>
      <c r="AM49" s="20"/>
      <c r="AN49" s="20"/>
    </row>
    <row r="50" spans="1:40" x14ac:dyDescent="0.25">
      <c r="A50" s="20"/>
      <c r="B50" s="20"/>
      <c r="C50" s="96"/>
      <c r="D50" s="20"/>
      <c r="E50" s="96"/>
      <c r="F50" s="20"/>
      <c r="G50" s="96"/>
      <c r="H50" s="20"/>
      <c r="I50" s="96"/>
      <c r="J50" s="20"/>
      <c r="K50" s="96"/>
      <c r="L50" s="20"/>
      <c r="M50" s="20"/>
      <c r="N50" s="96"/>
      <c r="O50" s="20"/>
      <c r="P50" s="20"/>
      <c r="Q50" s="96"/>
      <c r="R50" s="20"/>
      <c r="S50" s="20"/>
      <c r="T50" s="96"/>
      <c r="U50" s="96"/>
      <c r="V50" s="20"/>
      <c r="W50" s="96"/>
      <c r="X50" s="20"/>
      <c r="Y50" s="20"/>
      <c r="Z50" s="96"/>
      <c r="AA50" s="20"/>
      <c r="AB50" s="20"/>
      <c r="AC50" s="20"/>
      <c r="AD50" s="20"/>
      <c r="AE50" s="20"/>
      <c r="AF50" s="96"/>
      <c r="AG50" s="20"/>
      <c r="AH50" s="20"/>
      <c r="AI50" s="96"/>
      <c r="AJ50" s="20"/>
      <c r="AK50" s="20"/>
      <c r="AL50" s="96"/>
      <c r="AM50" s="20"/>
      <c r="AN50" s="20"/>
    </row>
    <row r="51" spans="1:40" x14ac:dyDescent="0.25">
      <c r="A51" s="20"/>
      <c r="B51" s="20"/>
      <c r="C51" s="96"/>
      <c r="D51" s="20"/>
      <c r="E51" s="96"/>
      <c r="F51" s="20"/>
      <c r="G51" s="96"/>
      <c r="H51" s="20"/>
      <c r="I51" s="96"/>
      <c r="J51" s="20"/>
      <c r="K51" s="96"/>
      <c r="L51" s="20"/>
      <c r="M51" s="20"/>
      <c r="N51" s="96"/>
      <c r="O51" s="20"/>
      <c r="P51" s="20"/>
      <c r="Q51" s="96"/>
      <c r="R51" s="20"/>
      <c r="S51" s="20"/>
      <c r="T51" s="96"/>
      <c r="U51" s="96"/>
      <c r="V51" s="20"/>
      <c r="W51" s="96"/>
      <c r="X51" s="20"/>
      <c r="Y51" s="20"/>
      <c r="Z51" s="96"/>
      <c r="AA51" s="20"/>
      <c r="AB51" s="20"/>
      <c r="AC51" s="20"/>
      <c r="AD51" s="20"/>
      <c r="AE51" s="20"/>
      <c r="AF51" s="96"/>
      <c r="AG51" s="20"/>
      <c r="AH51" s="20"/>
      <c r="AI51" s="96"/>
      <c r="AJ51" s="20"/>
      <c r="AK51" s="20"/>
      <c r="AL51" s="96"/>
      <c r="AM51" s="20"/>
      <c r="AN51" s="20"/>
    </row>
    <row r="52" spans="1:40" x14ac:dyDescent="0.25">
      <c r="A52" s="20"/>
      <c r="B52" s="20"/>
      <c r="C52" s="96"/>
      <c r="D52" s="20"/>
      <c r="E52" s="96"/>
      <c r="F52" s="20"/>
      <c r="G52" s="96"/>
      <c r="H52" s="20"/>
      <c r="I52" s="96"/>
      <c r="J52" s="20"/>
      <c r="K52" s="96"/>
      <c r="L52" s="20"/>
      <c r="M52" s="20"/>
      <c r="N52" s="96"/>
      <c r="O52" s="20"/>
      <c r="P52" s="20"/>
      <c r="Q52" s="96"/>
      <c r="R52" s="20"/>
      <c r="S52" s="20"/>
      <c r="T52" s="96"/>
      <c r="U52" s="96"/>
      <c r="V52" s="20"/>
      <c r="W52" s="96"/>
      <c r="X52" s="20"/>
      <c r="Y52" s="20"/>
      <c r="Z52" s="96"/>
      <c r="AA52" s="20"/>
      <c r="AB52" s="20"/>
      <c r="AC52" s="20"/>
      <c r="AD52" s="20"/>
      <c r="AE52" s="20"/>
      <c r="AF52" s="96"/>
      <c r="AG52" s="20"/>
      <c r="AH52" s="20"/>
      <c r="AI52" s="96"/>
      <c r="AJ52" s="20"/>
      <c r="AK52" s="20"/>
      <c r="AL52" s="96"/>
      <c r="AM52" s="20"/>
      <c r="AN52" s="20"/>
    </row>
    <row r="53" spans="1:40" x14ac:dyDescent="0.25">
      <c r="A53" s="20"/>
      <c r="B53" s="20"/>
      <c r="C53" s="96"/>
      <c r="D53" s="20"/>
      <c r="E53" s="96"/>
      <c r="F53" s="20"/>
      <c r="G53" s="96"/>
      <c r="H53" s="20"/>
      <c r="I53" s="96"/>
      <c r="J53" s="20"/>
      <c r="K53" s="96"/>
      <c r="L53" s="20"/>
      <c r="M53" s="20"/>
      <c r="N53" s="96"/>
      <c r="O53" s="20"/>
      <c r="P53" s="20"/>
      <c r="Q53" s="96"/>
      <c r="R53" s="20"/>
      <c r="S53" s="20"/>
      <c r="T53" s="96"/>
      <c r="U53" s="96"/>
      <c r="V53" s="20"/>
      <c r="W53" s="96"/>
      <c r="X53" s="20"/>
      <c r="Y53" s="20"/>
      <c r="Z53" s="96"/>
      <c r="AA53" s="20"/>
      <c r="AB53" s="20"/>
      <c r="AC53" s="20"/>
      <c r="AD53" s="20"/>
      <c r="AE53" s="20"/>
      <c r="AF53" s="96"/>
      <c r="AG53" s="20"/>
      <c r="AH53" s="20"/>
      <c r="AI53" s="96"/>
      <c r="AJ53" s="20"/>
      <c r="AK53" s="20"/>
      <c r="AL53" s="96"/>
      <c r="AM53" s="20"/>
      <c r="AN53" s="20"/>
    </row>
    <row r="54" spans="1:40" x14ac:dyDescent="0.25">
      <c r="A54" s="20"/>
      <c r="B54" s="20"/>
      <c r="C54" s="96"/>
      <c r="D54" s="20"/>
      <c r="E54" s="96"/>
      <c r="F54" s="20"/>
      <c r="G54" s="96"/>
      <c r="H54" s="20"/>
      <c r="I54" s="96"/>
      <c r="J54" s="20"/>
      <c r="K54" s="96"/>
      <c r="L54" s="20"/>
      <c r="M54" s="20"/>
      <c r="N54" s="96"/>
      <c r="O54" s="20"/>
      <c r="P54" s="20"/>
      <c r="Q54" s="96"/>
      <c r="R54" s="20"/>
      <c r="S54" s="20"/>
      <c r="T54" s="96"/>
      <c r="U54" s="96"/>
      <c r="V54" s="20"/>
      <c r="W54" s="96"/>
      <c r="X54" s="20"/>
      <c r="Y54" s="20"/>
      <c r="Z54" s="96"/>
      <c r="AA54" s="20"/>
      <c r="AB54" s="20"/>
      <c r="AC54" s="20"/>
      <c r="AD54" s="20"/>
      <c r="AE54" s="20"/>
      <c r="AF54" s="96"/>
      <c r="AG54" s="20"/>
      <c r="AH54" s="20"/>
      <c r="AI54" s="96"/>
      <c r="AJ54" s="20"/>
      <c r="AK54" s="20"/>
      <c r="AL54" s="96"/>
      <c r="AM54" s="20"/>
      <c r="AN54" s="20"/>
    </row>
  </sheetData>
  <sheetProtection selectLockedCells="1" selectUnlockedCells="1"/>
  <sortState ref="B42:AP43">
    <sortCondition ref="AP42:AP43"/>
  </sortState>
  <mergeCells count="30">
    <mergeCell ref="B8:D8"/>
    <mergeCell ref="G10:J10"/>
    <mergeCell ref="C10:F10"/>
    <mergeCell ref="AI11:AK11"/>
    <mergeCell ref="T11:V11"/>
    <mergeCell ref="W11:Y11"/>
    <mergeCell ref="I11:J11"/>
    <mergeCell ref="G11:H11"/>
    <mergeCell ref="B10:B11"/>
    <mergeCell ref="AC11:AE11"/>
    <mergeCell ref="Z11:AB11"/>
    <mergeCell ref="K10:Y10"/>
    <mergeCell ref="AF11:AH11"/>
    <mergeCell ref="A10:A11"/>
    <mergeCell ref="V47:AO47"/>
    <mergeCell ref="J8:Y8"/>
    <mergeCell ref="B7:D7"/>
    <mergeCell ref="Z10:AN10"/>
    <mergeCell ref="A1:AO1"/>
    <mergeCell ref="A2:AO2"/>
    <mergeCell ref="A3:AO3"/>
    <mergeCell ref="A4:AO4"/>
    <mergeCell ref="J6:Y6"/>
    <mergeCell ref="AO10:AO11"/>
    <mergeCell ref="C11:D11"/>
    <mergeCell ref="E11:F11"/>
    <mergeCell ref="AL11:AN11"/>
    <mergeCell ref="K11:M11"/>
    <mergeCell ref="N11:P11"/>
    <mergeCell ref="Q11:S11"/>
  </mergeCells>
  <phoneticPr fontId="6" type="noConversion"/>
  <pageMargins left="0.59055118110236227" right="0.15748031496062992" top="0.19685039370078741" bottom="0.19685039370078741" header="0" footer="0"/>
  <pageSetup paperSize="9" scale="63" firstPageNumber="0" fitToWidth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topLeftCell="A37" workbookViewId="0">
      <selection activeCell="E61" sqref="E61"/>
    </sheetView>
  </sheetViews>
  <sheetFormatPr defaultRowHeight="13.2" x14ac:dyDescent="0.25"/>
  <cols>
    <col min="1" max="1" width="6.5546875" customWidth="1"/>
    <col min="2" max="2" width="18.109375" customWidth="1"/>
    <col min="3" max="3" width="8.6640625" customWidth="1"/>
    <col min="4" max="4" width="19.88671875" customWidth="1"/>
    <col min="5" max="5" width="19.5546875" customWidth="1"/>
    <col min="6" max="6" width="14.33203125" customWidth="1"/>
    <col min="7" max="7" width="13.88671875" customWidth="1"/>
    <col min="8" max="8" width="19.88671875" customWidth="1"/>
  </cols>
  <sheetData>
    <row r="1" spans="1:19" x14ac:dyDescent="0.25">
      <c r="A1" s="762" t="s">
        <v>0</v>
      </c>
      <c r="B1" s="811"/>
      <c r="C1" s="811"/>
      <c r="D1" s="811"/>
      <c r="E1" s="811"/>
      <c r="F1" s="811"/>
      <c r="G1" s="811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9" s="2" customFormat="1" x14ac:dyDescent="0.25">
      <c r="A2" s="762" t="s">
        <v>368</v>
      </c>
      <c r="B2" s="811"/>
      <c r="C2" s="811"/>
      <c r="D2" s="811"/>
      <c r="E2" s="811"/>
      <c r="F2" s="811"/>
      <c r="G2" s="81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1"/>
    </row>
    <row r="3" spans="1:19" s="2" customFormat="1" ht="12.75" customHeight="1" x14ac:dyDescent="0.25">
      <c r="A3" s="762" t="s">
        <v>2</v>
      </c>
      <c r="B3" s="811"/>
      <c r="C3" s="811"/>
      <c r="D3" s="811"/>
      <c r="E3" s="811"/>
      <c r="F3" s="811"/>
      <c r="G3" s="811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1"/>
    </row>
    <row r="4" spans="1:19" s="2" customFormat="1" x14ac:dyDescent="0.25">
      <c r="A4" s="761" t="s">
        <v>369</v>
      </c>
      <c r="B4" s="811"/>
      <c r="C4" s="811"/>
      <c r="D4" s="811"/>
      <c r="E4" s="811"/>
      <c r="F4" s="811"/>
      <c r="G4" s="81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1"/>
    </row>
    <row r="5" spans="1:19" s="2" customForma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"/>
      <c r="P5" s="1"/>
      <c r="Q5" s="1"/>
      <c r="R5" s="1"/>
      <c r="S5" s="1"/>
    </row>
    <row r="6" spans="1:19" s="2" customFormat="1" x14ac:dyDescent="0.25">
      <c r="A6" s="776" t="s">
        <v>500</v>
      </c>
      <c r="B6" s="776"/>
      <c r="C6" s="776"/>
      <c r="D6" s="776"/>
      <c r="E6" s="776"/>
      <c r="F6" s="776"/>
      <c r="G6" s="56"/>
      <c r="H6" s="56"/>
      <c r="I6" s="56"/>
      <c r="J6" s="56"/>
      <c r="K6" s="20"/>
      <c r="L6" s="20"/>
      <c r="M6" s="20"/>
      <c r="N6" s="20"/>
      <c r="O6" s="1"/>
      <c r="P6" s="1"/>
      <c r="Q6" s="1"/>
      <c r="R6" s="1"/>
      <c r="S6" s="1"/>
    </row>
    <row r="7" spans="1:19" s="210" customFormat="1" x14ac:dyDescent="0.25">
      <c r="A7" s="869" t="s">
        <v>371</v>
      </c>
      <c r="B7" s="869"/>
      <c r="C7" s="869"/>
      <c r="D7" s="379"/>
      <c r="E7" s="379"/>
      <c r="F7" s="379"/>
      <c r="G7" s="56"/>
      <c r="H7" s="56"/>
      <c r="I7" s="56"/>
      <c r="J7" s="56"/>
      <c r="K7" s="380"/>
      <c r="L7" s="380"/>
      <c r="M7" s="380"/>
      <c r="N7" s="380"/>
      <c r="O7" s="1"/>
      <c r="P7" s="1"/>
      <c r="Q7" s="1"/>
      <c r="R7" s="1"/>
      <c r="S7" s="1"/>
    </row>
    <row r="8" spans="1:19" s="210" customFormat="1" x14ac:dyDescent="0.25">
      <c r="A8" s="868" t="s">
        <v>372</v>
      </c>
      <c r="B8" s="868"/>
      <c r="C8" s="868"/>
      <c r="D8" s="868"/>
      <c r="E8" s="379"/>
      <c r="F8" s="379"/>
      <c r="G8" s="56"/>
      <c r="H8" s="56"/>
      <c r="I8" s="56"/>
      <c r="J8" s="56"/>
      <c r="K8" s="380"/>
      <c r="L8" s="380"/>
      <c r="M8" s="380"/>
      <c r="N8" s="380"/>
      <c r="O8" s="1"/>
      <c r="P8" s="1"/>
      <c r="Q8" s="1"/>
      <c r="R8" s="1"/>
      <c r="S8" s="1"/>
    </row>
    <row r="10" spans="1:19" ht="20.399999999999999" x14ac:dyDescent="0.25">
      <c r="A10" s="340" t="s">
        <v>44</v>
      </c>
      <c r="B10" s="341" t="s">
        <v>45</v>
      </c>
      <c r="C10" s="382" t="s">
        <v>46</v>
      </c>
      <c r="D10" s="342" t="s">
        <v>47</v>
      </c>
      <c r="E10" s="341" t="s">
        <v>48</v>
      </c>
      <c r="F10" s="341" t="s">
        <v>49</v>
      </c>
      <c r="G10" s="343" t="s">
        <v>50</v>
      </c>
    </row>
    <row r="11" spans="1:19" ht="12.75" customHeight="1" x14ac:dyDescent="0.25">
      <c r="A11" s="344">
        <v>1</v>
      </c>
      <c r="B11" s="345" t="s">
        <v>202</v>
      </c>
      <c r="C11" s="57" t="s">
        <v>244</v>
      </c>
      <c r="D11" s="111" t="s">
        <v>23</v>
      </c>
      <c r="E11" s="346" t="s">
        <v>499</v>
      </c>
      <c r="F11" s="57" t="s">
        <v>496</v>
      </c>
      <c r="G11" s="347" t="s">
        <v>452</v>
      </c>
    </row>
    <row r="12" spans="1:19" ht="12.75" customHeight="1" x14ac:dyDescent="0.25">
      <c r="A12" s="344">
        <f>A11+1</f>
        <v>2</v>
      </c>
      <c r="B12" s="348" t="s">
        <v>247</v>
      </c>
      <c r="C12" s="57" t="s">
        <v>244</v>
      </c>
      <c r="D12" s="111" t="s">
        <v>24</v>
      </c>
      <c r="E12" s="346" t="s">
        <v>130</v>
      </c>
      <c r="F12" s="57" t="s">
        <v>496</v>
      </c>
      <c r="G12" s="347" t="s">
        <v>452</v>
      </c>
    </row>
    <row r="13" spans="1:19" ht="12.75" customHeight="1" x14ac:dyDescent="0.25">
      <c r="A13" s="344">
        <f t="shared" ref="A13:A49" si="0">A12+1</f>
        <v>3</v>
      </c>
      <c r="B13" s="345" t="s">
        <v>227</v>
      </c>
      <c r="C13" s="57" t="s">
        <v>244</v>
      </c>
      <c r="D13" s="111" t="s">
        <v>453</v>
      </c>
      <c r="E13" s="345" t="s">
        <v>137</v>
      </c>
      <c r="F13" s="57" t="s">
        <v>495</v>
      </c>
      <c r="G13" s="347" t="s">
        <v>452</v>
      </c>
    </row>
    <row r="14" spans="1:19" ht="12.75" customHeight="1" x14ac:dyDescent="0.25">
      <c r="A14" s="344">
        <f t="shared" si="0"/>
        <v>4</v>
      </c>
      <c r="B14" s="349" t="s">
        <v>248</v>
      </c>
      <c r="C14" s="57" t="s">
        <v>244</v>
      </c>
      <c r="D14" s="57" t="s">
        <v>454</v>
      </c>
      <c r="E14" s="350" t="s">
        <v>179</v>
      </c>
      <c r="F14" s="57" t="s">
        <v>495</v>
      </c>
      <c r="G14" s="347" t="s">
        <v>452</v>
      </c>
    </row>
    <row r="15" spans="1:19" ht="12.75" customHeight="1" x14ac:dyDescent="0.25">
      <c r="A15" s="344">
        <f t="shared" si="0"/>
        <v>5</v>
      </c>
      <c r="B15" s="345" t="s">
        <v>281</v>
      </c>
      <c r="C15" s="57" t="s">
        <v>244</v>
      </c>
      <c r="D15" s="57" t="s">
        <v>455</v>
      </c>
      <c r="E15" s="350" t="s">
        <v>258</v>
      </c>
      <c r="F15" s="57" t="s">
        <v>495</v>
      </c>
      <c r="G15" s="347" t="s">
        <v>452</v>
      </c>
    </row>
    <row r="16" spans="1:19" ht="12.75" customHeight="1" x14ac:dyDescent="0.25">
      <c r="A16" s="344">
        <f t="shared" si="0"/>
        <v>6</v>
      </c>
      <c r="B16" s="345" t="s">
        <v>256</v>
      </c>
      <c r="C16" s="57" t="s">
        <v>244</v>
      </c>
      <c r="D16" s="57" t="s">
        <v>455</v>
      </c>
      <c r="E16" s="350" t="s">
        <v>255</v>
      </c>
      <c r="F16" s="57" t="s">
        <v>495</v>
      </c>
      <c r="G16" s="347" t="s">
        <v>452</v>
      </c>
    </row>
    <row r="17" spans="1:18" ht="12.75" customHeight="1" x14ac:dyDescent="0.25">
      <c r="A17" s="344">
        <f t="shared" si="0"/>
        <v>7</v>
      </c>
      <c r="B17" s="345" t="s">
        <v>294</v>
      </c>
      <c r="C17" s="57" t="s">
        <v>244</v>
      </c>
      <c r="D17" s="57" t="s">
        <v>455</v>
      </c>
      <c r="E17" s="348" t="s">
        <v>293</v>
      </c>
      <c r="F17" s="57" t="s">
        <v>495</v>
      </c>
      <c r="G17" s="347" t="s">
        <v>452</v>
      </c>
    </row>
    <row r="18" spans="1:18" ht="12.75" customHeight="1" x14ac:dyDescent="0.25">
      <c r="A18" s="344">
        <f t="shared" si="0"/>
        <v>8</v>
      </c>
      <c r="B18" s="345" t="s">
        <v>90</v>
      </c>
      <c r="C18" s="57" t="s">
        <v>244</v>
      </c>
      <c r="D18" s="57" t="s">
        <v>250</v>
      </c>
      <c r="E18" s="348" t="s">
        <v>89</v>
      </c>
      <c r="F18" s="57" t="s">
        <v>495</v>
      </c>
      <c r="G18" s="347" t="s">
        <v>452</v>
      </c>
    </row>
    <row r="19" spans="1:18" ht="12.75" customHeight="1" x14ac:dyDescent="0.25">
      <c r="A19" s="344">
        <f t="shared" si="0"/>
        <v>9</v>
      </c>
      <c r="B19" s="345" t="s">
        <v>456</v>
      </c>
      <c r="C19" s="57" t="s">
        <v>244</v>
      </c>
      <c r="D19" s="57" t="s">
        <v>250</v>
      </c>
      <c r="E19" s="350" t="s">
        <v>272</v>
      </c>
      <c r="F19" s="57" t="s">
        <v>495</v>
      </c>
      <c r="G19" s="347" t="s">
        <v>452</v>
      </c>
    </row>
    <row r="20" spans="1:18" ht="12.75" customHeight="1" x14ac:dyDescent="0.25">
      <c r="A20" s="344">
        <f t="shared" si="0"/>
        <v>10</v>
      </c>
      <c r="B20" s="351" t="s">
        <v>158</v>
      </c>
      <c r="C20" s="57" t="s">
        <v>244</v>
      </c>
      <c r="D20" s="352" t="s">
        <v>245</v>
      </c>
      <c r="E20" s="348" t="s">
        <v>157</v>
      </c>
      <c r="F20" s="57" t="s">
        <v>495</v>
      </c>
      <c r="G20" s="347" t="s">
        <v>452</v>
      </c>
    </row>
    <row r="21" spans="1:18" ht="12.75" customHeight="1" x14ac:dyDescent="0.25">
      <c r="A21" s="344">
        <f t="shared" si="0"/>
        <v>11</v>
      </c>
      <c r="B21" s="353" t="s">
        <v>249</v>
      </c>
      <c r="C21" s="57" t="s">
        <v>244</v>
      </c>
      <c r="D21" s="352" t="s">
        <v>245</v>
      </c>
      <c r="E21" s="348" t="s">
        <v>132</v>
      </c>
      <c r="F21" s="57" t="s">
        <v>495</v>
      </c>
      <c r="G21" s="347" t="s">
        <v>452</v>
      </c>
    </row>
    <row r="22" spans="1:18" ht="12.75" customHeight="1" x14ac:dyDescent="0.25">
      <c r="A22" s="344">
        <f t="shared" si="0"/>
        <v>12</v>
      </c>
      <c r="B22" s="354" t="s">
        <v>457</v>
      </c>
      <c r="C22" s="355" t="s">
        <v>244</v>
      </c>
      <c r="D22" s="352" t="s">
        <v>245</v>
      </c>
      <c r="E22" s="348" t="s">
        <v>458</v>
      </c>
      <c r="F22" s="57" t="s">
        <v>495</v>
      </c>
      <c r="G22" s="347" t="s">
        <v>452</v>
      </c>
    </row>
    <row r="23" spans="1:18" ht="12.75" customHeight="1" x14ac:dyDescent="0.25">
      <c r="A23" s="344">
        <f t="shared" si="0"/>
        <v>13</v>
      </c>
      <c r="B23" s="353" t="s">
        <v>383</v>
      </c>
      <c r="C23" s="57" t="s">
        <v>244</v>
      </c>
      <c r="D23" s="352" t="s">
        <v>245</v>
      </c>
      <c r="E23" s="348" t="s">
        <v>293</v>
      </c>
      <c r="F23" s="57" t="s">
        <v>495</v>
      </c>
      <c r="G23" s="347" t="s">
        <v>452</v>
      </c>
    </row>
    <row r="24" spans="1:18" ht="12.75" customHeight="1" x14ac:dyDescent="0.25">
      <c r="A24" s="344">
        <f t="shared" si="0"/>
        <v>14</v>
      </c>
      <c r="B24" s="348" t="s">
        <v>221</v>
      </c>
      <c r="C24" s="355" t="s">
        <v>244</v>
      </c>
      <c r="D24" s="352" t="s">
        <v>245</v>
      </c>
      <c r="E24" s="348" t="s">
        <v>217</v>
      </c>
      <c r="F24" s="57" t="s">
        <v>495</v>
      </c>
      <c r="G24" s="347" t="s">
        <v>452</v>
      </c>
    </row>
    <row r="25" spans="1:18" ht="12.75" customHeight="1" x14ac:dyDescent="0.25">
      <c r="A25" s="344">
        <f t="shared" si="0"/>
        <v>15</v>
      </c>
      <c r="B25" s="356" t="s">
        <v>459</v>
      </c>
      <c r="C25" s="57" t="s">
        <v>244</v>
      </c>
      <c r="D25" s="352" t="s">
        <v>245</v>
      </c>
      <c r="E25" s="350" t="s">
        <v>192</v>
      </c>
      <c r="F25" s="57" t="s">
        <v>495</v>
      </c>
      <c r="G25" s="347" t="s">
        <v>452</v>
      </c>
    </row>
    <row r="26" spans="1:18" ht="12.75" customHeight="1" x14ac:dyDescent="0.25">
      <c r="A26" s="344">
        <f t="shared" si="0"/>
        <v>16</v>
      </c>
      <c r="B26" s="357" t="s">
        <v>460</v>
      </c>
      <c r="C26" s="112" t="s">
        <v>244</v>
      </c>
      <c r="D26" s="113" t="s">
        <v>245</v>
      </c>
      <c r="E26" s="358" t="s">
        <v>461</v>
      </c>
      <c r="F26" s="359">
        <v>43630</v>
      </c>
      <c r="G26" s="347" t="s">
        <v>497</v>
      </c>
    </row>
    <row r="27" spans="1:18" ht="12.75" customHeight="1" x14ac:dyDescent="0.25">
      <c r="A27" s="360">
        <f t="shared" si="0"/>
        <v>17</v>
      </c>
      <c r="B27" s="348" t="s">
        <v>252</v>
      </c>
      <c r="C27" s="58" t="s">
        <v>244</v>
      </c>
      <c r="D27" s="113" t="s">
        <v>245</v>
      </c>
      <c r="E27" s="348" t="s">
        <v>498</v>
      </c>
      <c r="F27" s="57" t="s">
        <v>495</v>
      </c>
      <c r="G27" s="347" t="s">
        <v>452</v>
      </c>
    </row>
    <row r="28" spans="1:18" ht="12.75" customHeight="1" x14ac:dyDescent="0.25">
      <c r="A28" s="360">
        <f t="shared" si="0"/>
        <v>18</v>
      </c>
      <c r="B28" s="348" t="s">
        <v>120</v>
      </c>
      <c r="C28" s="58" t="s">
        <v>244</v>
      </c>
      <c r="D28" s="58" t="s">
        <v>245</v>
      </c>
      <c r="E28" s="348" t="s">
        <v>119</v>
      </c>
      <c r="F28" s="57" t="s">
        <v>495</v>
      </c>
      <c r="G28" s="347" t="s">
        <v>452</v>
      </c>
    </row>
    <row r="29" spans="1:18" ht="12.75" customHeight="1" x14ac:dyDescent="0.25">
      <c r="A29" s="344">
        <f t="shared" si="0"/>
        <v>19</v>
      </c>
      <c r="B29" s="347" t="s">
        <v>462</v>
      </c>
      <c r="C29" s="361" t="s">
        <v>244</v>
      </c>
      <c r="D29" s="58" t="s">
        <v>245</v>
      </c>
      <c r="E29" s="362" t="s">
        <v>463</v>
      </c>
      <c r="F29" s="57" t="s">
        <v>495</v>
      </c>
      <c r="G29" s="347" t="s">
        <v>452</v>
      </c>
    </row>
    <row r="30" spans="1:18" ht="12.75" customHeight="1" x14ac:dyDescent="0.25">
      <c r="A30" s="344">
        <f t="shared" si="0"/>
        <v>20</v>
      </c>
      <c r="B30" s="363" t="s">
        <v>464</v>
      </c>
      <c r="C30" s="57" t="s">
        <v>244</v>
      </c>
      <c r="D30" s="111" t="s">
        <v>245</v>
      </c>
      <c r="E30" s="348" t="s">
        <v>329</v>
      </c>
      <c r="F30" s="57" t="s">
        <v>495</v>
      </c>
      <c r="G30" s="347" t="s">
        <v>452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ht="12.75" customHeight="1" x14ac:dyDescent="0.25">
      <c r="A31" s="344">
        <f t="shared" si="0"/>
        <v>21</v>
      </c>
      <c r="B31" s="348" t="s">
        <v>465</v>
      </c>
      <c r="C31" s="355" t="s">
        <v>244</v>
      </c>
      <c r="D31" s="111" t="s">
        <v>245</v>
      </c>
      <c r="E31" s="348" t="s">
        <v>329</v>
      </c>
      <c r="F31" s="57" t="s">
        <v>495</v>
      </c>
      <c r="G31" s="347" t="s">
        <v>452</v>
      </c>
      <c r="H31" s="2"/>
      <c r="I31" s="19"/>
      <c r="J31" s="19"/>
      <c r="K31" s="19"/>
      <c r="L31" s="19"/>
      <c r="M31" s="19"/>
      <c r="N31" s="19"/>
      <c r="O31" s="19"/>
      <c r="P31" s="19"/>
      <c r="Q31" s="19"/>
    </row>
    <row r="32" spans="1:18" s="138" customFormat="1" ht="21.75" customHeight="1" x14ac:dyDescent="0.25">
      <c r="A32" s="366">
        <f t="shared" si="0"/>
        <v>22</v>
      </c>
      <c r="B32" s="367" t="s">
        <v>466</v>
      </c>
      <c r="C32" s="368" t="s">
        <v>467</v>
      </c>
      <c r="D32" s="381" t="s">
        <v>468</v>
      </c>
      <c r="E32" s="369" t="s">
        <v>469</v>
      </c>
      <c r="F32" s="368" t="s">
        <v>495</v>
      </c>
      <c r="G32" s="370" t="s">
        <v>452</v>
      </c>
      <c r="H32" s="218"/>
      <c r="I32" s="218"/>
      <c r="J32" s="218"/>
      <c r="K32" s="218"/>
      <c r="L32" s="218"/>
      <c r="N32" s="218"/>
      <c r="O32" s="218"/>
      <c r="P32" s="218"/>
      <c r="Q32" s="218"/>
    </row>
    <row r="33" spans="1:7" ht="12.75" customHeight="1" x14ac:dyDescent="0.25">
      <c r="A33" s="344">
        <f t="shared" si="0"/>
        <v>23</v>
      </c>
      <c r="B33" s="356" t="s">
        <v>148</v>
      </c>
      <c r="C33" s="57" t="s">
        <v>467</v>
      </c>
      <c r="D33" s="111" t="s">
        <v>245</v>
      </c>
      <c r="E33" s="350" t="s">
        <v>146</v>
      </c>
      <c r="F33" s="57" t="s">
        <v>495</v>
      </c>
      <c r="G33" s="347" t="s">
        <v>452</v>
      </c>
    </row>
    <row r="34" spans="1:7" ht="12.75" customHeight="1" x14ac:dyDescent="0.25">
      <c r="A34" s="344">
        <f t="shared" si="0"/>
        <v>24</v>
      </c>
      <c r="B34" s="363" t="s">
        <v>470</v>
      </c>
      <c r="C34" s="57" t="s">
        <v>467</v>
      </c>
      <c r="D34" s="111" t="s">
        <v>471</v>
      </c>
      <c r="E34" s="348" t="s">
        <v>472</v>
      </c>
      <c r="F34" s="57" t="s">
        <v>495</v>
      </c>
      <c r="G34" s="347" t="s">
        <v>452</v>
      </c>
    </row>
    <row r="35" spans="1:7" ht="12.75" customHeight="1" x14ac:dyDescent="0.25">
      <c r="A35" s="344">
        <f t="shared" si="0"/>
        <v>25</v>
      </c>
      <c r="B35" s="356" t="s">
        <v>473</v>
      </c>
      <c r="C35" s="57" t="s">
        <v>467</v>
      </c>
      <c r="D35" s="352" t="s">
        <v>245</v>
      </c>
      <c r="E35" s="346" t="s">
        <v>474</v>
      </c>
      <c r="F35" s="57" t="s">
        <v>495</v>
      </c>
      <c r="G35" s="347" t="s">
        <v>452</v>
      </c>
    </row>
    <row r="36" spans="1:7" s="138" customFormat="1" ht="21.75" customHeight="1" x14ac:dyDescent="0.25">
      <c r="A36" s="366">
        <f t="shared" si="0"/>
        <v>26</v>
      </c>
      <c r="B36" s="367" t="s">
        <v>475</v>
      </c>
      <c r="C36" s="368" t="s">
        <v>467</v>
      </c>
      <c r="D36" s="381" t="s">
        <v>468</v>
      </c>
      <c r="E36" s="371" t="s">
        <v>469</v>
      </c>
      <c r="F36" s="368" t="s">
        <v>495</v>
      </c>
      <c r="G36" s="370" t="s">
        <v>497</v>
      </c>
    </row>
    <row r="37" spans="1:7" ht="12.75" customHeight="1" x14ac:dyDescent="0.25">
      <c r="A37" s="344">
        <f t="shared" si="0"/>
        <v>27</v>
      </c>
      <c r="B37" s="348" t="s">
        <v>476</v>
      </c>
      <c r="C37" s="57" t="s">
        <v>467</v>
      </c>
      <c r="D37" s="352" t="s">
        <v>245</v>
      </c>
      <c r="E37" s="350" t="s">
        <v>255</v>
      </c>
      <c r="F37" s="57" t="s">
        <v>495</v>
      </c>
      <c r="G37" s="347" t="s">
        <v>497</v>
      </c>
    </row>
    <row r="38" spans="1:7" ht="12.75" customHeight="1" x14ac:dyDescent="0.25">
      <c r="A38" s="344">
        <f t="shared" si="0"/>
        <v>28</v>
      </c>
      <c r="B38" s="348" t="s">
        <v>477</v>
      </c>
      <c r="C38" s="57" t="s">
        <v>467</v>
      </c>
      <c r="D38" s="352" t="s">
        <v>245</v>
      </c>
      <c r="E38" s="348" t="s">
        <v>255</v>
      </c>
      <c r="F38" s="57" t="s">
        <v>495</v>
      </c>
      <c r="G38" s="347" t="s">
        <v>497</v>
      </c>
    </row>
    <row r="39" spans="1:7" ht="12.75" customHeight="1" x14ac:dyDescent="0.25">
      <c r="A39" s="344">
        <f t="shared" si="0"/>
        <v>29</v>
      </c>
      <c r="B39" s="348" t="s">
        <v>478</v>
      </c>
      <c r="C39" s="57" t="s">
        <v>467</v>
      </c>
      <c r="D39" s="352" t="s">
        <v>245</v>
      </c>
      <c r="E39" s="350" t="s">
        <v>263</v>
      </c>
      <c r="F39" s="57" t="s">
        <v>495</v>
      </c>
      <c r="G39" s="347" t="s">
        <v>497</v>
      </c>
    </row>
    <row r="40" spans="1:7" ht="12.75" customHeight="1" x14ac:dyDescent="0.25">
      <c r="A40" s="344">
        <f t="shared" si="0"/>
        <v>30</v>
      </c>
      <c r="B40" s="348" t="s">
        <v>251</v>
      </c>
      <c r="C40" s="57" t="s">
        <v>467</v>
      </c>
      <c r="D40" s="352" t="s">
        <v>245</v>
      </c>
      <c r="E40" s="346" t="s">
        <v>499</v>
      </c>
      <c r="F40" s="57" t="s">
        <v>495</v>
      </c>
      <c r="G40" s="347" t="s">
        <v>497</v>
      </c>
    </row>
    <row r="41" spans="1:7" ht="12.75" customHeight="1" x14ac:dyDescent="0.25">
      <c r="A41" s="344">
        <f t="shared" si="0"/>
        <v>31</v>
      </c>
      <c r="B41" s="364" t="s">
        <v>479</v>
      </c>
      <c r="C41" s="57" t="s">
        <v>467</v>
      </c>
      <c r="D41" s="352" t="s">
        <v>245</v>
      </c>
      <c r="E41" s="348" t="s">
        <v>179</v>
      </c>
      <c r="F41" s="57" t="s">
        <v>495</v>
      </c>
      <c r="G41" s="347" t="s">
        <v>497</v>
      </c>
    </row>
    <row r="42" spans="1:7" ht="12.75" customHeight="1" x14ac:dyDescent="0.25">
      <c r="A42" s="344">
        <f t="shared" si="0"/>
        <v>32</v>
      </c>
      <c r="B42" s="364" t="s">
        <v>253</v>
      </c>
      <c r="C42" s="57" t="s">
        <v>467</v>
      </c>
      <c r="D42" s="352" t="s">
        <v>245</v>
      </c>
      <c r="E42" s="345" t="s">
        <v>469</v>
      </c>
      <c r="F42" s="57" t="s">
        <v>495</v>
      </c>
      <c r="G42" s="347" t="s">
        <v>497</v>
      </c>
    </row>
    <row r="43" spans="1:7" ht="12.75" customHeight="1" x14ac:dyDescent="0.25">
      <c r="A43" s="344">
        <f t="shared" si="0"/>
        <v>33</v>
      </c>
      <c r="B43" s="364" t="s">
        <v>480</v>
      </c>
      <c r="C43" s="57" t="s">
        <v>244</v>
      </c>
      <c r="D43" s="352" t="s">
        <v>245</v>
      </c>
      <c r="E43" s="350" t="s">
        <v>130</v>
      </c>
      <c r="F43" s="57" t="s">
        <v>495</v>
      </c>
      <c r="G43" s="347" t="s">
        <v>497</v>
      </c>
    </row>
    <row r="44" spans="1:7" ht="12.75" customHeight="1" x14ac:dyDescent="0.25">
      <c r="A44" s="344">
        <f t="shared" si="0"/>
        <v>34</v>
      </c>
      <c r="B44" s="364" t="s">
        <v>481</v>
      </c>
      <c r="C44" s="57" t="s">
        <v>467</v>
      </c>
      <c r="D44" s="352" t="s">
        <v>245</v>
      </c>
      <c r="E44" s="346" t="s">
        <v>499</v>
      </c>
      <c r="F44" s="57" t="s">
        <v>495</v>
      </c>
      <c r="G44" s="347" t="s">
        <v>497</v>
      </c>
    </row>
    <row r="45" spans="1:7" ht="12.75" customHeight="1" x14ac:dyDescent="0.25">
      <c r="A45" s="344">
        <f t="shared" si="0"/>
        <v>35</v>
      </c>
      <c r="B45" s="364" t="s">
        <v>482</v>
      </c>
      <c r="C45" s="57" t="s">
        <v>467</v>
      </c>
      <c r="D45" s="352" t="s">
        <v>245</v>
      </c>
      <c r="E45" s="348" t="s">
        <v>498</v>
      </c>
      <c r="F45" s="57" t="s">
        <v>495</v>
      </c>
      <c r="G45" s="347" t="s">
        <v>497</v>
      </c>
    </row>
    <row r="46" spans="1:7" ht="12.75" customHeight="1" x14ac:dyDescent="0.25">
      <c r="A46" s="344">
        <f t="shared" si="0"/>
        <v>36</v>
      </c>
      <c r="B46" s="364" t="s">
        <v>246</v>
      </c>
      <c r="C46" s="57" t="s">
        <v>467</v>
      </c>
      <c r="D46" s="352" t="s">
        <v>245</v>
      </c>
      <c r="E46" s="346" t="s">
        <v>137</v>
      </c>
      <c r="F46" s="57" t="s">
        <v>495</v>
      </c>
      <c r="G46" s="347" t="s">
        <v>497</v>
      </c>
    </row>
    <row r="47" spans="1:7" ht="12.75" customHeight="1" x14ac:dyDescent="0.25">
      <c r="A47" s="344">
        <f t="shared" si="0"/>
        <v>37</v>
      </c>
      <c r="B47" s="364" t="s">
        <v>483</v>
      </c>
      <c r="C47" s="57" t="s">
        <v>484</v>
      </c>
      <c r="D47" s="352" t="s">
        <v>245</v>
      </c>
      <c r="E47" s="346" t="s">
        <v>485</v>
      </c>
      <c r="F47" s="57" t="s">
        <v>495</v>
      </c>
      <c r="G47" s="347" t="s">
        <v>497</v>
      </c>
    </row>
    <row r="48" spans="1:7" ht="12.75" customHeight="1" x14ac:dyDescent="0.25">
      <c r="A48" s="344">
        <f t="shared" si="0"/>
        <v>38</v>
      </c>
      <c r="B48" s="364" t="s">
        <v>486</v>
      </c>
      <c r="C48" s="57" t="s">
        <v>484</v>
      </c>
      <c r="D48" s="352" t="s">
        <v>245</v>
      </c>
      <c r="E48" s="346" t="s">
        <v>485</v>
      </c>
      <c r="F48" s="57" t="s">
        <v>495</v>
      </c>
      <c r="G48" s="347" t="s">
        <v>497</v>
      </c>
    </row>
    <row r="49" spans="1:7" ht="12.75" customHeight="1" x14ac:dyDescent="0.25">
      <c r="A49" s="344">
        <f t="shared" si="0"/>
        <v>39</v>
      </c>
      <c r="B49" s="364" t="s">
        <v>487</v>
      </c>
      <c r="C49" s="57" t="s">
        <v>484</v>
      </c>
      <c r="D49" s="352" t="s">
        <v>245</v>
      </c>
      <c r="E49" s="346" t="s">
        <v>485</v>
      </c>
      <c r="F49" s="57" t="s">
        <v>495</v>
      </c>
      <c r="G49" s="347" t="s">
        <v>497</v>
      </c>
    </row>
    <row r="50" spans="1:7" ht="12.75" customHeight="1" x14ac:dyDescent="0.25">
      <c r="A50" s="344">
        <v>40</v>
      </c>
      <c r="B50" s="364" t="s">
        <v>279</v>
      </c>
      <c r="C50" s="57" t="s">
        <v>488</v>
      </c>
      <c r="D50" s="352" t="s">
        <v>245</v>
      </c>
      <c r="E50" s="346" t="s">
        <v>255</v>
      </c>
      <c r="F50" s="57" t="s">
        <v>495</v>
      </c>
      <c r="G50" s="347" t="s">
        <v>497</v>
      </c>
    </row>
    <row r="51" spans="1:7" ht="12.75" customHeight="1" x14ac:dyDescent="0.25">
      <c r="A51" s="344">
        <v>41</v>
      </c>
      <c r="B51" s="364" t="s">
        <v>489</v>
      </c>
      <c r="C51" s="57" t="s">
        <v>488</v>
      </c>
      <c r="D51" s="352" t="s">
        <v>245</v>
      </c>
      <c r="E51" s="346" t="s">
        <v>490</v>
      </c>
      <c r="F51" s="57" t="s">
        <v>495</v>
      </c>
      <c r="G51" s="347" t="s">
        <v>497</v>
      </c>
    </row>
    <row r="52" spans="1:7" ht="12.75" customHeight="1" x14ac:dyDescent="0.25">
      <c r="A52" s="344">
        <v>42</v>
      </c>
      <c r="B52" s="364" t="s">
        <v>491</v>
      </c>
      <c r="C52" s="57" t="s">
        <v>488</v>
      </c>
      <c r="D52" s="352" t="s">
        <v>245</v>
      </c>
      <c r="E52" s="346" t="s">
        <v>490</v>
      </c>
      <c r="F52" s="57" t="s">
        <v>495</v>
      </c>
      <c r="G52" s="347" t="s">
        <v>497</v>
      </c>
    </row>
    <row r="53" spans="1:7" ht="12.75" customHeight="1" x14ac:dyDescent="0.25">
      <c r="A53" s="344">
        <v>43</v>
      </c>
      <c r="B53" s="364" t="s">
        <v>492</v>
      </c>
      <c r="C53" s="57" t="s">
        <v>484</v>
      </c>
      <c r="D53" s="352" t="s">
        <v>245</v>
      </c>
      <c r="E53" s="346" t="s">
        <v>485</v>
      </c>
      <c r="F53" s="57" t="s">
        <v>495</v>
      </c>
      <c r="G53" s="347" t="s">
        <v>497</v>
      </c>
    </row>
    <row r="56" spans="1:7" ht="13.8" x14ac:dyDescent="0.25">
      <c r="B56" s="365" t="s">
        <v>23</v>
      </c>
      <c r="C56" s="365"/>
      <c r="D56" s="365" t="s">
        <v>493</v>
      </c>
      <c r="F56" s="365"/>
    </row>
    <row r="57" spans="1:7" ht="13.8" x14ac:dyDescent="0.25">
      <c r="B57" s="365"/>
      <c r="C57" s="365"/>
      <c r="D57" s="365"/>
      <c r="F57" s="365"/>
    </row>
    <row r="58" spans="1:7" ht="13.8" x14ac:dyDescent="0.25">
      <c r="B58" s="365" t="s">
        <v>24</v>
      </c>
      <c r="C58" s="365"/>
      <c r="D58" s="365" t="s">
        <v>494</v>
      </c>
      <c r="F58" s="365"/>
    </row>
  </sheetData>
  <sheetProtection selectLockedCells="1" selectUnlockedCells="1"/>
  <mergeCells count="5">
    <mergeCell ref="A6:F6"/>
    <mergeCell ref="A1:G1"/>
    <mergeCell ref="A2:G2"/>
    <mergeCell ref="A3:G3"/>
    <mergeCell ref="A4:G4"/>
  </mergeCells>
  <phoneticPr fontId="6" type="noConversion"/>
  <pageMargins left="0.31496062992125984" right="0.19685039370078741" top="0.55118110236220474" bottom="0.35433070866141736" header="0" footer="0"/>
  <pageSetup paperSize="9" firstPageNumber="0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opLeftCell="A3" workbookViewId="0">
      <selection activeCell="D8" sqref="D8:J8"/>
    </sheetView>
  </sheetViews>
  <sheetFormatPr defaultRowHeight="13.2" x14ac:dyDescent="0.25"/>
  <cols>
    <col min="1" max="1" width="6.109375" customWidth="1"/>
    <col min="2" max="2" width="12.33203125" customWidth="1"/>
    <col min="3" max="3" width="10.44140625" customWidth="1"/>
    <col min="5" max="5" width="7.44140625" customWidth="1"/>
    <col min="6" max="6" width="21.33203125" customWidth="1"/>
    <col min="7" max="7" width="11.33203125" customWidth="1"/>
    <col min="8" max="9" width="7.5546875" customWidth="1"/>
    <col min="10" max="10" width="7.88671875" customWidth="1"/>
    <col min="11" max="11" width="8.44140625" customWidth="1"/>
    <col min="13" max="13" width="34.33203125" customWidth="1"/>
  </cols>
  <sheetData>
    <row r="1" spans="1:18" s="2" customFormat="1" x14ac:dyDescent="0.25">
      <c r="A1" s="761" t="s">
        <v>74</v>
      </c>
      <c r="B1" s="762" t="s">
        <v>1</v>
      </c>
      <c r="C1" s="762" t="s">
        <v>1</v>
      </c>
      <c r="D1" s="762" t="s">
        <v>1</v>
      </c>
      <c r="E1" s="762" t="s">
        <v>1</v>
      </c>
      <c r="F1" s="762" t="s">
        <v>1</v>
      </c>
      <c r="G1" s="762"/>
      <c r="H1" s="762" t="s">
        <v>1</v>
      </c>
      <c r="I1" s="762" t="s">
        <v>1</v>
      </c>
      <c r="J1" s="762" t="s">
        <v>1</v>
      </c>
      <c r="K1" s="762" t="s">
        <v>1</v>
      </c>
      <c r="L1" s="762" t="s">
        <v>1</v>
      </c>
      <c r="M1" s="762" t="s">
        <v>1</v>
      </c>
      <c r="N1" s="1"/>
      <c r="O1" s="1"/>
      <c r="P1" s="1"/>
      <c r="Q1" s="1"/>
      <c r="R1" s="1"/>
    </row>
    <row r="2" spans="1:18" s="2" customFormat="1" x14ac:dyDescent="0.25">
      <c r="A2" s="762" t="s">
        <v>368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1"/>
      <c r="O2" s="1"/>
      <c r="P2" s="1"/>
      <c r="Q2" s="1"/>
      <c r="R2" s="1"/>
    </row>
    <row r="3" spans="1:18" s="2" customFormat="1" ht="12.75" customHeight="1" x14ac:dyDescent="0.25">
      <c r="A3" s="762" t="s">
        <v>2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1"/>
      <c r="O3" s="1"/>
      <c r="P3" s="1"/>
      <c r="Q3" s="1"/>
      <c r="R3" s="1"/>
    </row>
    <row r="4" spans="1:18" s="2" customFormat="1" x14ac:dyDescent="0.25">
      <c r="A4" s="761" t="s">
        <v>369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1"/>
      <c r="O4" s="1"/>
      <c r="P4" s="1"/>
      <c r="Q4" s="1"/>
      <c r="R4" s="1"/>
    </row>
    <row r="5" spans="1:18" s="2" customFormat="1" x14ac:dyDescent="0.25">
      <c r="A5" s="762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1"/>
      <c r="O5" s="1"/>
      <c r="P5" s="1"/>
      <c r="Q5" s="1"/>
      <c r="R5" s="1"/>
    </row>
    <row r="6" spans="1:18" s="2" customFormat="1" x14ac:dyDescent="0.25">
      <c r="A6" s="776" t="s">
        <v>3</v>
      </c>
      <c r="B6" s="776"/>
      <c r="C6" s="776"/>
      <c r="D6" s="776"/>
      <c r="E6" s="776"/>
      <c r="F6" s="776"/>
      <c r="G6" s="776"/>
      <c r="H6" s="776"/>
      <c r="I6" s="776"/>
      <c r="J6" s="776"/>
      <c r="K6" s="776"/>
      <c r="L6" s="776"/>
      <c r="M6" s="776"/>
      <c r="N6" s="1"/>
      <c r="O6" s="1"/>
      <c r="P6" s="1"/>
      <c r="Q6" s="1"/>
      <c r="R6" s="1"/>
    </row>
    <row r="7" spans="1:18" s="2" customFormat="1" x14ac:dyDescent="0.25">
      <c r="A7" s="766" t="s">
        <v>371</v>
      </c>
      <c r="B7" s="766"/>
      <c r="C7" s="766"/>
      <c r="D7" s="774" t="s">
        <v>370</v>
      </c>
      <c r="E7" s="775"/>
      <c r="F7" s="775"/>
      <c r="G7" s="775"/>
      <c r="H7" s="775"/>
      <c r="I7" s="775"/>
      <c r="J7" s="775"/>
      <c r="K7" s="766" t="s">
        <v>26</v>
      </c>
      <c r="L7" s="766"/>
      <c r="M7" s="766"/>
    </row>
    <row r="8" spans="1:18" s="2" customFormat="1" ht="16.5" customHeight="1" x14ac:dyDescent="0.25">
      <c r="A8" s="760" t="s">
        <v>372</v>
      </c>
      <c r="B8" s="760"/>
      <c r="C8" s="760"/>
      <c r="D8" s="761" t="s">
        <v>516</v>
      </c>
      <c r="E8" s="762"/>
      <c r="F8" s="762"/>
      <c r="G8" s="762"/>
      <c r="H8" s="762"/>
      <c r="I8" s="762"/>
      <c r="J8" s="762"/>
      <c r="K8" s="766" t="s">
        <v>5</v>
      </c>
      <c r="L8" s="766"/>
      <c r="M8" s="766"/>
    </row>
    <row r="9" spans="1:18" s="2" customFormat="1" ht="12.75" customHeight="1" x14ac:dyDescent="0.25">
      <c r="A9" s="763" t="s">
        <v>66</v>
      </c>
      <c r="B9" s="763"/>
      <c r="C9" s="763"/>
      <c r="D9" s="765"/>
      <c r="E9" s="765"/>
      <c r="F9" s="765"/>
      <c r="G9" s="765"/>
      <c r="H9" s="765"/>
      <c r="I9" s="765"/>
      <c r="J9" s="765"/>
      <c r="K9" s="763" t="s">
        <v>6</v>
      </c>
      <c r="L9" s="763"/>
      <c r="M9" s="763"/>
    </row>
    <row r="10" spans="1:18" x14ac:dyDescent="0.25">
      <c r="A10" s="773">
        <v>213</v>
      </c>
      <c r="B10" s="773"/>
      <c r="C10" s="773"/>
      <c r="D10" s="764" t="s">
        <v>27</v>
      </c>
      <c r="E10" s="764"/>
      <c r="F10" s="764"/>
      <c r="G10" s="764"/>
      <c r="H10" s="764"/>
      <c r="I10" s="764"/>
      <c r="J10" s="764"/>
      <c r="K10" s="3" t="s">
        <v>7</v>
      </c>
      <c r="L10" s="3" t="s">
        <v>8</v>
      </c>
      <c r="M10" s="3" t="s">
        <v>9</v>
      </c>
    </row>
    <row r="11" spans="1:18" x14ac:dyDescent="0.25">
      <c r="A11" s="773"/>
      <c r="B11" s="773"/>
      <c r="C11" s="773"/>
      <c r="D11" s="764" t="s">
        <v>62</v>
      </c>
      <c r="E11" s="764"/>
      <c r="F11" s="764"/>
      <c r="G11" s="764"/>
      <c r="H11" s="764"/>
      <c r="I11" s="764"/>
      <c r="J11" s="764"/>
      <c r="K11" s="3">
        <v>181</v>
      </c>
      <c r="L11" s="3">
        <v>146</v>
      </c>
      <c r="M11" s="3">
        <v>86</v>
      </c>
    </row>
    <row r="12" spans="1:18" x14ac:dyDescent="0.25">
      <c r="A12" s="6"/>
      <c r="B12" s="6"/>
      <c r="C12" s="6"/>
      <c r="D12" s="8"/>
      <c r="E12" s="8"/>
      <c r="F12" s="8"/>
      <c r="G12" s="8"/>
      <c r="H12" s="8"/>
      <c r="I12" s="8"/>
      <c r="J12" s="8"/>
      <c r="K12" s="9"/>
      <c r="L12" s="9"/>
      <c r="M12" s="9"/>
    </row>
    <row r="13" spans="1:18" x14ac:dyDescent="0.25">
      <c r="A13" s="10" t="s">
        <v>10</v>
      </c>
      <c r="B13" s="11"/>
      <c r="C13" s="12">
        <v>210</v>
      </c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 x14ac:dyDescent="0.25">
      <c r="A14" s="10" t="s">
        <v>11</v>
      </c>
      <c r="B14" s="11"/>
      <c r="C14" s="12">
        <v>34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8" ht="12.75" customHeight="1" x14ac:dyDescent="0.25">
      <c r="A16" s="781" t="s">
        <v>12</v>
      </c>
      <c r="B16" s="777" t="s">
        <v>13</v>
      </c>
      <c r="C16" s="777"/>
      <c r="D16" s="777" t="s">
        <v>14</v>
      </c>
      <c r="E16" s="777" t="s">
        <v>15</v>
      </c>
      <c r="F16" s="777" t="s">
        <v>16</v>
      </c>
      <c r="G16" s="777" t="s">
        <v>17</v>
      </c>
      <c r="H16" s="777" t="s">
        <v>18</v>
      </c>
      <c r="I16" s="777" t="s">
        <v>27</v>
      </c>
      <c r="J16" s="777" t="s">
        <v>20</v>
      </c>
      <c r="K16" s="777" t="s">
        <v>21</v>
      </c>
      <c r="L16" s="777" t="s">
        <v>22</v>
      </c>
      <c r="M16" s="779"/>
    </row>
    <row r="17" spans="1:14" ht="12.75" customHeight="1" x14ac:dyDescent="0.25">
      <c r="A17" s="782"/>
      <c r="B17" s="778"/>
      <c r="C17" s="778"/>
      <c r="D17" s="778"/>
      <c r="E17" s="778"/>
      <c r="F17" s="778"/>
      <c r="G17" s="778"/>
      <c r="H17" s="778"/>
      <c r="I17" s="778"/>
      <c r="J17" s="778"/>
      <c r="K17" s="778"/>
      <c r="L17" s="778"/>
      <c r="M17" s="780"/>
    </row>
    <row r="18" spans="1:14" s="462" customFormat="1" ht="15" customHeight="1" x14ac:dyDescent="0.25">
      <c r="A18" s="720">
        <v>1</v>
      </c>
      <c r="B18" s="160" t="s">
        <v>190</v>
      </c>
      <c r="C18" s="132"/>
      <c r="D18" s="32">
        <v>1999</v>
      </c>
      <c r="E18" s="251" t="s">
        <v>7</v>
      </c>
      <c r="F18" s="33" t="s">
        <v>179</v>
      </c>
      <c r="G18" s="435" t="s">
        <v>180</v>
      </c>
      <c r="H18" s="233">
        <v>77.900000000000006</v>
      </c>
      <c r="I18" s="234">
        <v>206</v>
      </c>
      <c r="J18" s="234">
        <v>20</v>
      </c>
      <c r="K18" s="251" t="s">
        <v>7</v>
      </c>
      <c r="L18" s="243" t="s">
        <v>184</v>
      </c>
      <c r="M18" s="457"/>
    </row>
    <row r="19" spans="1:14" s="462" customFormat="1" ht="15" customHeight="1" x14ac:dyDescent="0.25">
      <c r="A19" s="720">
        <f>A18+1</f>
        <v>2</v>
      </c>
      <c r="B19" s="160" t="s">
        <v>145</v>
      </c>
      <c r="C19" s="132"/>
      <c r="D19" s="226">
        <v>1995</v>
      </c>
      <c r="E19" s="131" t="s">
        <v>8</v>
      </c>
      <c r="F19" s="234" t="s">
        <v>138</v>
      </c>
      <c r="G19" s="466"/>
      <c r="H19" s="233">
        <v>66.849999999999994</v>
      </c>
      <c r="I19" s="234">
        <v>189</v>
      </c>
      <c r="J19" s="234">
        <v>18</v>
      </c>
      <c r="K19" s="251" t="s">
        <v>7</v>
      </c>
      <c r="L19" s="81" t="s">
        <v>142</v>
      </c>
      <c r="M19" s="457"/>
    </row>
    <row r="20" spans="1:14" s="462" customFormat="1" ht="15" customHeight="1" x14ac:dyDescent="0.25">
      <c r="A20" s="720">
        <f t="shared" ref="A20:A30" si="0">A19+1</f>
        <v>3</v>
      </c>
      <c r="B20" s="161" t="s">
        <v>378</v>
      </c>
      <c r="C20" s="151"/>
      <c r="D20" s="226">
        <v>1985</v>
      </c>
      <c r="E20" s="278" t="s">
        <v>8</v>
      </c>
      <c r="F20" s="178" t="s">
        <v>293</v>
      </c>
      <c r="G20" s="235"/>
      <c r="H20" s="463">
        <v>92.25</v>
      </c>
      <c r="I20" s="89">
        <v>186</v>
      </c>
      <c r="J20" s="234">
        <v>16</v>
      </c>
      <c r="K20" s="251" t="s">
        <v>7</v>
      </c>
      <c r="L20" s="180" t="s">
        <v>379</v>
      </c>
      <c r="M20" s="458"/>
    </row>
    <row r="21" spans="1:14" s="464" customFormat="1" ht="15" customHeight="1" x14ac:dyDescent="0.25">
      <c r="A21" s="720">
        <f t="shared" si="0"/>
        <v>4</v>
      </c>
      <c r="B21" s="160" t="s">
        <v>163</v>
      </c>
      <c r="C21" s="132"/>
      <c r="D21" s="32">
        <v>1966</v>
      </c>
      <c r="E21" s="251" t="s">
        <v>8</v>
      </c>
      <c r="F21" s="244" t="s">
        <v>157</v>
      </c>
      <c r="G21" s="258" t="s">
        <v>129</v>
      </c>
      <c r="H21" s="233">
        <v>75.95</v>
      </c>
      <c r="I21" s="234">
        <v>175</v>
      </c>
      <c r="J21" s="234">
        <v>15</v>
      </c>
      <c r="K21" s="251" t="s">
        <v>8</v>
      </c>
      <c r="L21" s="106" t="s">
        <v>158</v>
      </c>
      <c r="M21" s="458"/>
    </row>
    <row r="22" spans="1:14" s="462" customFormat="1" ht="15" customHeight="1" x14ac:dyDescent="0.25">
      <c r="A22" s="720">
        <f t="shared" si="0"/>
        <v>5</v>
      </c>
      <c r="B22" s="444" t="s">
        <v>267</v>
      </c>
      <c r="C22" s="445"/>
      <c r="D22" s="32">
        <v>2001</v>
      </c>
      <c r="E22" s="251" t="s">
        <v>9</v>
      </c>
      <c r="F22" s="667" t="s">
        <v>268</v>
      </c>
      <c r="G22" s="468"/>
      <c r="H22" s="442">
        <v>77</v>
      </c>
      <c r="I22" s="234">
        <v>153</v>
      </c>
      <c r="J22" s="234">
        <v>14</v>
      </c>
      <c r="K22" s="251" t="s">
        <v>426</v>
      </c>
      <c r="L22" s="272" t="s">
        <v>269</v>
      </c>
      <c r="M22" s="457"/>
    </row>
    <row r="23" spans="1:14" s="462" customFormat="1" ht="15" customHeight="1" x14ac:dyDescent="0.25">
      <c r="A23" s="720">
        <f t="shared" si="0"/>
        <v>6</v>
      </c>
      <c r="B23" s="176" t="s">
        <v>356</v>
      </c>
      <c r="C23" s="177"/>
      <c r="D23" s="235">
        <v>1999</v>
      </c>
      <c r="E23" s="251" t="s">
        <v>7</v>
      </c>
      <c r="F23" s="146" t="s">
        <v>89</v>
      </c>
      <c r="G23" s="469"/>
      <c r="H23" s="146">
        <v>65.150000000000006</v>
      </c>
      <c r="I23" s="212">
        <v>146</v>
      </c>
      <c r="J23" s="212">
        <v>13</v>
      </c>
      <c r="K23" s="251" t="s">
        <v>8</v>
      </c>
      <c r="L23" s="84" t="s">
        <v>91</v>
      </c>
      <c r="M23" s="461"/>
    </row>
    <row r="24" spans="1:14" s="462" customFormat="1" ht="15" customHeight="1" x14ac:dyDescent="0.25">
      <c r="A24" s="720">
        <f t="shared" si="0"/>
        <v>7</v>
      </c>
      <c r="B24" s="444" t="s">
        <v>271</v>
      </c>
      <c r="C24" s="445"/>
      <c r="D24" s="226">
        <v>1996</v>
      </c>
      <c r="E24" s="234" t="s">
        <v>9</v>
      </c>
      <c r="F24" s="639" t="s">
        <v>272</v>
      </c>
      <c r="G24" s="469"/>
      <c r="H24" s="469">
        <v>68.650000000000006</v>
      </c>
      <c r="I24" s="212">
        <v>123</v>
      </c>
      <c r="J24" s="212">
        <v>12</v>
      </c>
      <c r="K24" s="251" t="s">
        <v>9</v>
      </c>
      <c r="L24" s="180" t="s">
        <v>273</v>
      </c>
      <c r="M24" s="458"/>
    </row>
    <row r="25" spans="1:14" s="462" customFormat="1" ht="15" customHeight="1" x14ac:dyDescent="0.25">
      <c r="A25" s="720">
        <f t="shared" si="0"/>
        <v>8</v>
      </c>
      <c r="B25" s="444" t="s">
        <v>265</v>
      </c>
      <c r="C25" s="445"/>
      <c r="D25" s="32">
        <v>1999</v>
      </c>
      <c r="E25" s="234" t="s">
        <v>8</v>
      </c>
      <c r="F25" s="639" t="s">
        <v>264</v>
      </c>
      <c r="G25" s="469"/>
      <c r="H25" s="442">
        <v>105.25</v>
      </c>
      <c r="I25" s="234">
        <v>116</v>
      </c>
      <c r="J25" s="234">
        <v>11</v>
      </c>
      <c r="K25" s="251" t="s">
        <v>9</v>
      </c>
      <c r="L25" s="180" t="s">
        <v>266</v>
      </c>
      <c r="M25" s="461"/>
    </row>
    <row r="26" spans="1:14" s="462" customFormat="1" ht="15" customHeight="1" x14ac:dyDescent="0.25">
      <c r="A26" s="720">
        <f t="shared" si="0"/>
        <v>9</v>
      </c>
      <c r="B26" s="688" t="s">
        <v>274</v>
      </c>
      <c r="C26" s="689"/>
      <c r="D26" s="473">
        <v>1999</v>
      </c>
      <c r="E26" s="100" t="s">
        <v>9</v>
      </c>
      <c r="F26" s="635" t="s">
        <v>272</v>
      </c>
      <c r="G26" s="474"/>
      <c r="H26" s="474">
        <v>75.55</v>
      </c>
      <c r="I26" s="100">
        <v>97</v>
      </c>
      <c r="J26" s="100">
        <v>10</v>
      </c>
      <c r="K26" s="100" t="s">
        <v>9</v>
      </c>
      <c r="L26" s="180" t="s">
        <v>275</v>
      </c>
      <c r="M26" s="461"/>
    </row>
    <row r="27" spans="1:14" s="462" customFormat="1" ht="15" customHeight="1" x14ac:dyDescent="0.25">
      <c r="A27" s="720">
        <f t="shared" si="0"/>
        <v>10</v>
      </c>
      <c r="B27" s="201" t="s">
        <v>367</v>
      </c>
      <c r="C27" s="200"/>
      <c r="D27" s="135">
        <v>2000</v>
      </c>
      <c r="E27" s="199" t="s">
        <v>9</v>
      </c>
      <c r="F27" s="198" t="s">
        <v>157</v>
      </c>
      <c r="G27" s="261" t="s">
        <v>129</v>
      </c>
      <c r="H27" s="465">
        <v>78.8</v>
      </c>
      <c r="I27" s="244">
        <v>90</v>
      </c>
      <c r="J27" s="244" t="s">
        <v>432</v>
      </c>
      <c r="K27" s="100" t="s">
        <v>9</v>
      </c>
      <c r="L27" s="262" t="s">
        <v>158</v>
      </c>
      <c r="M27" s="482"/>
    </row>
    <row r="28" spans="1:14" s="462" customFormat="1" ht="15" customHeight="1" x14ac:dyDescent="0.25">
      <c r="A28" s="720">
        <f t="shared" si="0"/>
        <v>11</v>
      </c>
      <c r="B28" s="749" t="s">
        <v>194</v>
      </c>
      <c r="C28" s="132"/>
      <c r="D28" s="226">
        <v>2002</v>
      </c>
      <c r="E28" s="212">
        <v>1</v>
      </c>
      <c r="F28" s="234" t="s">
        <v>192</v>
      </c>
      <c r="G28" s="136"/>
      <c r="H28" s="179">
        <v>116.55</v>
      </c>
      <c r="I28" s="212">
        <v>90</v>
      </c>
      <c r="J28" s="212">
        <v>9</v>
      </c>
      <c r="K28" s="100" t="s">
        <v>9</v>
      </c>
      <c r="L28" s="260" t="s">
        <v>195</v>
      </c>
      <c r="M28" s="461"/>
    </row>
    <row r="29" spans="1:14" s="462" customFormat="1" ht="15" customHeight="1" x14ac:dyDescent="0.25">
      <c r="A29" s="720">
        <f t="shared" si="0"/>
        <v>12</v>
      </c>
      <c r="B29" s="444" t="s">
        <v>276</v>
      </c>
      <c r="C29" s="445"/>
      <c r="D29" s="226">
        <v>1993</v>
      </c>
      <c r="E29" s="212" t="s">
        <v>9</v>
      </c>
      <c r="F29" s="639" t="s">
        <v>270</v>
      </c>
      <c r="G29" s="475"/>
      <c r="H29" s="469">
        <v>67.25</v>
      </c>
      <c r="I29" s="212">
        <v>87</v>
      </c>
      <c r="J29" s="212">
        <v>8</v>
      </c>
      <c r="K29" s="100" t="s">
        <v>9</v>
      </c>
      <c r="L29" s="705" t="s">
        <v>277</v>
      </c>
      <c r="M29" s="457"/>
    </row>
    <row r="30" spans="1:14" s="462" customFormat="1" ht="15" customHeight="1" x14ac:dyDescent="0.25">
      <c r="A30" s="721">
        <f t="shared" si="0"/>
        <v>13</v>
      </c>
      <c r="B30" s="174" t="s">
        <v>86</v>
      </c>
      <c r="C30" s="750"/>
      <c r="D30" s="226">
        <v>1983</v>
      </c>
      <c r="E30" s="212">
        <v>1</v>
      </c>
      <c r="F30" s="212" t="s">
        <v>85</v>
      </c>
      <c r="G30" s="476"/>
      <c r="H30" s="179">
        <v>77.849999999999994</v>
      </c>
      <c r="I30" s="212">
        <v>50</v>
      </c>
      <c r="J30" s="212">
        <v>7</v>
      </c>
      <c r="K30" s="244"/>
      <c r="L30" s="751" t="s">
        <v>87</v>
      </c>
      <c r="M30" s="459"/>
    </row>
    <row r="31" spans="1:14" s="462" customFormat="1" ht="15" customHeight="1" x14ac:dyDescent="0.25">
      <c r="A31" s="726">
        <v>14</v>
      </c>
      <c r="B31" s="752" t="s">
        <v>451</v>
      </c>
      <c r="C31" s="753"/>
      <c r="D31" s="188">
        <v>2003</v>
      </c>
      <c r="E31" s="244" t="s">
        <v>9</v>
      </c>
      <c r="F31" s="244" t="s">
        <v>132</v>
      </c>
      <c r="G31" s="244" t="s">
        <v>131</v>
      </c>
      <c r="H31" s="480">
        <v>69.5</v>
      </c>
      <c r="I31" s="244">
        <v>21</v>
      </c>
      <c r="J31" s="244">
        <v>6</v>
      </c>
      <c r="K31" s="244"/>
      <c r="L31" s="481" t="s">
        <v>136</v>
      </c>
      <c r="M31" s="546"/>
    </row>
    <row r="32" spans="1:14" s="210" customFormat="1" x14ac:dyDescent="0.25">
      <c r="A32" s="220"/>
      <c r="B32" s="220"/>
      <c r="C32" s="220"/>
      <c r="D32" s="267"/>
      <c r="E32" s="220"/>
      <c r="F32" s="221"/>
      <c r="G32" s="220"/>
      <c r="H32" s="220"/>
      <c r="I32" s="220"/>
      <c r="J32" s="220"/>
      <c r="K32" s="222"/>
      <c r="L32" s="267"/>
      <c r="M32" s="220"/>
      <c r="N32" s="221"/>
    </row>
    <row r="33" spans="1:14" s="210" customFormat="1" x14ac:dyDescent="0.25">
      <c r="A33" s="220" t="s">
        <v>23</v>
      </c>
      <c r="B33" s="220"/>
      <c r="C33" s="220"/>
      <c r="D33" s="376" t="s">
        <v>417</v>
      </c>
      <c r="E33" s="220"/>
      <c r="F33" s="221"/>
      <c r="G33" s="756" t="s">
        <v>501</v>
      </c>
      <c r="H33" s="757"/>
      <c r="I33" s="757"/>
      <c r="J33" s="757"/>
      <c r="K33" s="757"/>
      <c r="L33" s="757"/>
      <c r="M33" s="757"/>
      <c r="N33" s="376"/>
    </row>
    <row r="34" spans="1:14" s="210" customFormat="1" x14ac:dyDescent="0.25">
      <c r="A34" s="220"/>
      <c r="B34" s="220"/>
      <c r="C34" s="220"/>
      <c r="D34" s="220"/>
      <c r="E34" s="220"/>
      <c r="F34" s="209"/>
      <c r="G34" s="209"/>
      <c r="H34" s="220"/>
      <c r="I34" s="220"/>
      <c r="J34" s="220"/>
      <c r="K34" s="220"/>
      <c r="L34" s="220"/>
      <c r="M34" s="220"/>
    </row>
    <row r="35" spans="1:14" s="210" customFormat="1" x14ac:dyDescent="0.25">
      <c r="A35" s="220" t="s">
        <v>24</v>
      </c>
      <c r="B35" s="220"/>
      <c r="C35" s="220"/>
      <c r="D35" s="376" t="s">
        <v>418</v>
      </c>
      <c r="E35" s="220"/>
      <c r="F35" s="220"/>
      <c r="G35" s="756" t="s">
        <v>502</v>
      </c>
      <c r="H35" s="757"/>
      <c r="I35" s="757"/>
      <c r="J35" s="757"/>
      <c r="K35" s="757"/>
      <c r="L35" s="757"/>
      <c r="M35" s="757"/>
    </row>
  </sheetData>
  <sheetProtection selectLockedCells="1" selectUnlockedCells="1"/>
  <sortState ref="B18:M30">
    <sortCondition descending="1" ref="I18:I30"/>
  </sortState>
  <mergeCells count="31">
    <mergeCell ref="A6:M6"/>
    <mergeCell ref="A5:M5"/>
    <mergeCell ref="A1:M1"/>
    <mergeCell ref="A2:M2"/>
    <mergeCell ref="A3:M3"/>
    <mergeCell ref="A4:M4"/>
    <mergeCell ref="K7:M7"/>
    <mergeCell ref="A7:C7"/>
    <mergeCell ref="D7:J7"/>
    <mergeCell ref="K16:K17"/>
    <mergeCell ref="L16:M17"/>
    <mergeCell ref="G16:G17"/>
    <mergeCell ref="A16:A17"/>
    <mergeCell ref="I16:I17"/>
    <mergeCell ref="J16:J17"/>
    <mergeCell ref="B16:C17"/>
    <mergeCell ref="A9:C9"/>
    <mergeCell ref="K8:M8"/>
    <mergeCell ref="D9:J9"/>
    <mergeCell ref="K9:M9"/>
    <mergeCell ref="A8:C8"/>
    <mergeCell ref="D8:J8"/>
    <mergeCell ref="G33:M33"/>
    <mergeCell ref="G35:M35"/>
    <mergeCell ref="A10:C11"/>
    <mergeCell ref="D10:J10"/>
    <mergeCell ref="D16:D17"/>
    <mergeCell ref="E16:E17"/>
    <mergeCell ref="F16:F17"/>
    <mergeCell ref="H16:H17"/>
    <mergeCell ref="D11:J11"/>
  </mergeCells>
  <phoneticPr fontId="6" type="noConversion"/>
  <printOptions horizontalCentered="1" verticalCentered="1"/>
  <pageMargins left="0.59055118110236227" right="0.19685039370078741" top="0.59055118110236227" bottom="0.59055118110236227" header="0" footer="0"/>
  <pageSetup paperSize="9" scale="93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workbookViewId="0">
      <selection activeCell="F21" sqref="F21"/>
    </sheetView>
  </sheetViews>
  <sheetFormatPr defaultRowHeight="13.2" x14ac:dyDescent="0.25"/>
  <cols>
    <col min="1" max="1" width="6.109375" customWidth="1"/>
    <col min="2" max="2" width="12.33203125" customWidth="1"/>
    <col min="3" max="3" width="9.88671875" customWidth="1"/>
    <col min="5" max="5" width="7.44140625" customWidth="1"/>
    <col min="6" max="6" width="19.88671875" customWidth="1"/>
    <col min="7" max="7" width="11.33203125" customWidth="1"/>
    <col min="8" max="9" width="7.5546875" customWidth="1"/>
    <col min="10" max="10" width="7.88671875" customWidth="1"/>
    <col min="11" max="11" width="8.44140625" customWidth="1"/>
    <col min="12" max="12" width="12.33203125" customWidth="1"/>
    <col min="13" max="13" width="13" customWidth="1"/>
  </cols>
  <sheetData>
    <row r="1" spans="1:18" s="2" customFormat="1" x14ac:dyDescent="0.25">
      <c r="A1" s="761" t="s">
        <v>74</v>
      </c>
      <c r="B1" s="762" t="s">
        <v>1</v>
      </c>
      <c r="C1" s="762" t="s">
        <v>1</v>
      </c>
      <c r="D1" s="762" t="s">
        <v>1</v>
      </c>
      <c r="E1" s="762" t="s">
        <v>1</v>
      </c>
      <c r="F1" s="762" t="s">
        <v>1</v>
      </c>
      <c r="G1" s="762"/>
      <c r="H1" s="762" t="s">
        <v>1</v>
      </c>
      <c r="I1" s="762" t="s">
        <v>1</v>
      </c>
      <c r="J1" s="762" t="s">
        <v>1</v>
      </c>
      <c r="K1" s="762" t="s">
        <v>1</v>
      </c>
      <c r="L1" s="762" t="s">
        <v>1</v>
      </c>
      <c r="M1" s="762" t="s">
        <v>1</v>
      </c>
      <c r="N1" s="1"/>
      <c r="O1" s="1"/>
      <c r="P1" s="1"/>
      <c r="Q1" s="1"/>
      <c r="R1" s="1"/>
    </row>
    <row r="2" spans="1:18" s="2" customFormat="1" x14ac:dyDescent="0.25">
      <c r="A2" s="762" t="s">
        <v>368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1"/>
      <c r="O2" s="1"/>
      <c r="P2" s="1"/>
      <c r="Q2" s="1"/>
      <c r="R2" s="1"/>
    </row>
    <row r="3" spans="1:18" s="2" customFormat="1" ht="12.75" customHeight="1" x14ac:dyDescent="0.25">
      <c r="A3" s="762" t="s">
        <v>2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1"/>
      <c r="O3" s="1"/>
      <c r="P3" s="1"/>
      <c r="Q3" s="1"/>
      <c r="R3" s="1"/>
    </row>
    <row r="4" spans="1:18" s="2" customFormat="1" x14ac:dyDescent="0.25">
      <c r="A4" s="761" t="s">
        <v>369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1"/>
      <c r="O4" s="1"/>
      <c r="P4" s="1"/>
      <c r="Q4" s="1"/>
      <c r="R4" s="1"/>
    </row>
    <row r="5" spans="1:18" s="2" customFormat="1" x14ac:dyDescent="0.25">
      <c r="A5" s="762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1"/>
      <c r="O5" s="1"/>
      <c r="P5" s="1"/>
      <c r="Q5" s="1"/>
      <c r="R5" s="1"/>
    </row>
    <row r="6" spans="1:18" s="2" customFormat="1" x14ac:dyDescent="0.25">
      <c r="A6" s="776" t="s">
        <v>3</v>
      </c>
      <c r="B6" s="776"/>
      <c r="C6" s="776"/>
      <c r="D6" s="776"/>
      <c r="E6" s="776"/>
      <c r="F6" s="776"/>
      <c r="G6" s="776"/>
      <c r="H6" s="776"/>
      <c r="I6" s="776"/>
      <c r="J6" s="776"/>
      <c r="K6" s="776"/>
      <c r="L6" s="776"/>
      <c r="M6" s="776"/>
      <c r="N6" s="1"/>
      <c r="O6" s="1"/>
      <c r="P6" s="1"/>
      <c r="Q6" s="1"/>
      <c r="R6" s="1"/>
    </row>
    <row r="7" spans="1:18" s="2" customFormat="1" x14ac:dyDescent="0.25">
      <c r="A7" s="766" t="s">
        <v>371</v>
      </c>
      <c r="B7" s="766"/>
      <c r="C7" s="766"/>
      <c r="D7" s="774" t="s">
        <v>370</v>
      </c>
      <c r="E7" s="775"/>
      <c r="F7" s="775"/>
      <c r="G7" s="775"/>
      <c r="H7" s="775"/>
      <c r="I7" s="775"/>
      <c r="J7" s="775"/>
      <c r="K7" s="766" t="s">
        <v>26</v>
      </c>
      <c r="L7" s="766"/>
      <c r="M7" s="766"/>
    </row>
    <row r="8" spans="1:18" s="2" customFormat="1" ht="16.5" customHeight="1" x14ac:dyDescent="0.25">
      <c r="A8" s="805" t="s">
        <v>372</v>
      </c>
      <c r="B8" s="805"/>
      <c r="C8" s="805"/>
      <c r="D8" s="761" t="s">
        <v>516</v>
      </c>
      <c r="E8" s="762"/>
      <c r="F8" s="762"/>
      <c r="G8" s="762"/>
      <c r="H8" s="762"/>
      <c r="I8" s="762"/>
      <c r="J8" s="762"/>
      <c r="K8" s="766" t="s">
        <v>5</v>
      </c>
      <c r="L8" s="766"/>
      <c r="M8" s="766"/>
    </row>
    <row r="9" spans="1:18" s="38" customFormat="1" ht="13.8" x14ac:dyDescent="0.25">
      <c r="A9" s="59"/>
      <c r="B9" s="60"/>
      <c r="C9" s="61"/>
      <c r="D9" s="62"/>
      <c r="E9" s="63"/>
      <c r="F9" s="85"/>
      <c r="G9" s="65"/>
      <c r="H9" s="22"/>
      <c r="I9" s="22"/>
      <c r="J9" s="66"/>
      <c r="K9" s="9"/>
      <c r="L9" s="67"/>
      <c r="M9" s="68"/>
    </row>
    <row r="10" spans="1:18" s="38" customFormat="1" x14ac:dyDescent="0.25">
      <c r="A10" s="763" t="s">
        <v>66</v>
      </c>
      <c r="B10" s="763"/>
      <c r="C10" s="763"/>
      <c r="D10" s="765"/>
      <c r="E10" s="765"/>
      <c r="F10" s="765"/>
      <c r="G10" s="765"/>
      <c r="H10" s="765"/>
      <c r="I10" s="765"/>
      <c r="J10" s="765"/>
      <c r="K10" s="763" t="s">
        <v>6</v>
      </c>
      <c r="L10" s="763"/>
      <c r="M10" s="763"/>
    </row>
    <row r="11" spans="1:18" s="38" customFormat="1" x14ac:dyDescent="0.25">
      <c r="A11" s="773">
        <v>40</v>
      </c>
      <c r="B11" s="773"/>
      <c r="C11" s="773"/>
      <c r="D11" s="764" t="s">
        <v>67</v>
      </c>
      <c r="E11" s="764"/>
      <c r="F11" s="764"/>
      <c r="G11" s="764"/>
      <c r="H11" s="764"/>
      <c r="I11" s="764"/>
      <c r="J11" s="764"/>
      <c r="K11" s="3" t="s">
        <v>7</v>
      </c>
      <c r="L11" s="3" t="s">
        <v>8</v>
      </c>
      <c r="M11" s="3" t="s">
        <v>9</v>
      </c>
    </row>
    <row r="12" spans="1:18" s="38" customFormat="1" x14ac:dyDescent="0.25">
      <c r="A12" s="773"/>
      <c r="B12" s="773"/>
      <c r="C12" s="773"/>
      <c r="D12" s="764" t="s">
        <v>187</v>
      </c>
      <c r="E12" s="764"/>
      <c r="F12" s="764"/>
      <c r="G12" s="764"/>
      <c r="H12" s="764"/>
      <c r="I12" s="764"/>
      <c r="J12" s="764"/>
      <c r="K12" s="3">
        <v>59</v>
      </c>
      <c r="L12" s="3">
        <v>44</v>
      </c>
      <c r="M12" s="3">
        <v>35</v>
      </c>
    </row>
    <row r="13" spans="1:18" s="38" customFormat="1" x14ac:dyDescent="0.25">
      <c r="A13" s="6"/>
      <c r="B13" s="6"/>
      <c r="C13" s="6"/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 s="38" customFormat="1" x14ac:dyDescent="0.25">
      <c r="A14" s="10" t="s">
        <v>10</v>
      </c>
      <c r="B14" s="11"/>
      <c r="C14" s="12">
        <v>210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s="38" customFormat="1" x14ac:dyDescent="0.25">
      <c r="A15" s="10" t="s">
        <v>11</v>
      </c>
      <c r="B15" s="11"/>
      <c r="C15" s="12">
        <v>34</v>
      </c>
      <c r="D15" s="8"/>
      <c r="E15" s="8"/>
      <c r="F15" s="8"/>
      <c r="G15" s="8"/>
      <c r="H15" s="8"/>
      <c r="I15" s="8"/>
      <c r="J15" s="8"/>
      <c r="K15" s="9"/>
      <c r="L15" s="9"/>
      <c r="M15" s="9"/>
    </row>
    <row r="16" spans="1:18" s="38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4" s="38" customFormat="1" x14ac:dyDescent="0.25">
      <c r="A17" s="783" t="s">
        <v>12</v>
      </c>
      <c r="B17" s="769" t="s">
        <v>13</v>
      </c>
      <c r="C17" s="769"/>
      <c r="D17" s="769" t="s">
        <v>14</v>
      </c>
      <c r="E17" s="769" t="s">
        <v>15</v>
      </c>
      <c r="F17" s="769" t="s">
        <v>16</v>
      </c>
      <c r="G17" s="769" t="s">
        <v>17</v>
      </c>
      <c r="H17" s="769" t="s">
        <v>18</v>
      </c>
      <c r="I17" s="769" t="s">
        <v>19</v>
      </c>
      <c r="J17" s="769" t="s">
        <v>20</v>
      </c>
      <c r="K17" s="769" t="s">
        <v>21</v>
      </c>
      <c r="L17" s="769" t="s">
        <v>22</v>
      </c>
      <c r="M17" s="771"/>
    </row>
    <row r="18" spans="1:14" s="38" customFormat="1" x14ac:dyDescent="0.25">
      <c r="A18" s="784"/>
      <c r="B18" s="785"/>
      <c r="C18" s="785"/>
      <c r="D18" s="785"/>
      <c r="E18" s="785"/>
      <c r="F18" s="785"/>
      <c r="G18" s="785"/>
      <c r="H18" s="785"/>
      <c r="I18" s="785"/>
      <c r="J18" s="785"/>
      <c r="K18" s="785"/>
      <c r="L18" s="785"/>
      <c r="M18" s="786"/>
    </row>
    <row r="19" spans="1:14" s="38" customFormat="1" ht="15" customHeight="1" x14ac:dyDescent="0.25">
      <c r="A19" s="732">
        <v>1</v>
      </c>
      <c r="B19" s="484" t="s">
        <v>209</v>
      </c>
      <c r="C19" s="485"/>
      <c r="D19" s="486">
        <v>1991</v>
      </c>
      <c r="E19" s="89" t="s">
        <v>8</v>
      </c>
      <c r="F19" s="244" t="s">
        <v>196</v>
      </c>
      <c r="G19" s="487" t="s">
        <v>446</v>
      </c>
      <c r="H19" s="99">
        <v>58.4</v>
      </c>
      <c r="I19" s="91">
        <v>53</v>
      </c>
      <c r="J19" s="91">
        <v>20</v>
      </c>
      <c r="K19" s="89" t="s">
        <v>8</v>
      </c>
      <c r="L19" s="488" t="s">
        <v>210</v>
      </c>
      <c r="M19" s="458"/>
    </row>
    <row r="20" spans="1:14" s="38" customFormat="1" ht="15" customHeight="1" x14ac:dyDescent="0.25">
      <c r="A20" s="733">
        <v>2</v>
      </c>
      <c r="B20" s="160" t="s">
        <v>188</v>
      </c>
      <c r="C20" s="132"/>
      <c r="D20" s="226">
        <v>2003</v>
      </c>
      <c r="E20" s="131" t="s">
        <v>9</v>
      </c>
      <c r="F20" s="82" t="s">
        <v>179</v>
      </c>
      <c r="G20" s="865" t="s">
        <v>515</v>
      </c>
      <c r="H20" s="86">
        <v>54.8</v>
      </c>
      <c r="I20" s="103">
        <v>40</v>
      </c>
      <c r="J20" s="88">
        <v>18</v>
      </c>
      <c r="K20" s="88" t="s">
        <v>9</v>
      </c>
      <c r="L20" s="81" t="s">
        <v>231</v>
      </c>
      <c r="M20" s="457"/>
    </row>
    <row r="21" spans="1:14" s="137" customFormat="1" ht="15" customHeight="1" x14ac:dyDescent="0.25">
      <c r="A21" s="733">
        <v>3</v>
      </c>
      <c r="B21" s="323" t="s">
        <v>220</v>
      </c>
      <c r="C21" s="324"/>
      <c r="D21" s="88">
        <v>2000</v>
      </c>
      <c r="E21" s="88" t="s">
        <v>9</v>
      </c>
      <c r="F21" s="212" t="s">
        <v>217</v>
      </c>
      <c r="G21" s="322"/>
      <c r="H21" s="86">
        <v>62.35</v>
      </c>
      <c r="I21" s="88">
        <v>35</v>
      </c>
      <c r="J21" s="88">
        <v>16</v>
      </c>
      <c r="K21" s="88" t="s">
        <v>9</v>
      </c>
      <c r="L21" s="325" t="s">
        <v>221</v>
      </c>
      <c r="M21" s="482"/>
    </row>
    <row r="22" spans="1:14" s="137" customFormat="1" ht="15" customHeight="1" x14ac:dyDescent="0.25">
      <c r="A22" s="734">
        <v>4</v>
      </c>
      <c r="B22" s="490" t="s">
        <v>278</v>
      </c>
      <c r="C22" s="491"/>
      <c r="D22" s="492">
        <v>1991</v>
      </c>
      <c r="E22" s="297" t="s">
        <v>9</v>
      </c>
      <c r="F22" s="483" t="s">
        <v>268</v>
      </c>
      <c r="G22" s="493"/>
      <c r="H22" s="494">
        <v>62.9</v>
      </c>
      <c r="I22" s="123">
        <v>28</v>
      </c>
      <c r="J22" s="123">
        <v>15</v>
      </c>
      <c r="K22" s="123"/>
      <c r="L22" s="180" t="s">
        <v>279</v>
      </c>
      <c r="M22" s="461"/>
    </row>
    <row r="23" spans="1:14" s="137" customFormat="1" ht="15" customHeight="1" x14ac:dyDescent="0.25">
      <c r="A23" s="745"/>
      <c r="B23" s="754"/>
      <c r="C23" s="724"/>
      <c r="D23" s="322"/>
      <c r="E23" s="334"/>
      <c r="F23" s="755"/>
      <c r="G23" s="584"/>
      <c r="H23" s="584"/>
      <c r="I23" s="334"/>
      <c r="J23" s="334"/>
      <c r="K23" s="334"/>
      <c r="L23" s="748"/>
      <c r="M23" s="748"/>
    </row>
    <row r="24" spans="1:14" s="137" customFormat="1" ht="15" customHeight="1" x14ac:dyDescent="0.25">
      <c r="A24" s="758" t="s">
        <v>507</v>
      </c>
      <c r="B24" s="759"/>
      <c r="C24" s="759"/>
      <c r="D24" s="759"/>
      <c r="E24" s="759"/>
      <c r="F24" s="759"/>
      <c r="G24" s="759"/>
      <c r="H24" s="759"/>
      <c r="I24" s="759"/>
      <c r="J24" s="759"/>
      <c r="K24" s="759"/>
      <c r="L24" s="759"/>
      <c r="M24" s="759"/>
    </row>
    <row r="26" spans="1:14" s="210" customFormat="1" x14ac:dyDescent="0.25">
      <c r="A26" s="220" t="s">
        <v>23</v>
      </c>
      <c r="B26" s="220"/>
      <c r="C26" s="220"/>
      <c r="D26" s="376" t="s">
        <v>417</v>
      </c>
      <c r="E26" s="220"/>
      <c r="F26" s="221"/>
      <c r="G26" s="756" t="s">
        <v>501</v>
      </c>
      <c r="H26" s="757"/>
      <c r="I26" s="757"/>
      <c r="J26" s="757"/>
      <c r="K26" s="757"/>
      <c r="L26" s="757"/>
      <c r="M26" s="757"/>
      <c r="N26" s="376"/>
    </row>
    <row r="27" spans="1:14" s="210" customFormat="1" x14ac:dyDescent="0.25">
      <c r="A27" s="220"/>
      <c r="B27" s="220"/>
      <c r="C27" s="220"/>
      <c r="D27" s="220"/>
      <c r="E27" s="220"/>
      <c r="F27" s="209"/>
      <c r="G27" s="209"/>
      <c r="H27" s="220"/>
      <c r="I27" s="220"/>
      <c r="J27" s="220"/>
      <c r="K27" s="220"/>
      <c r="L27" s="220"/>
      <c r="M27" s="220"/>
    </row>
    <row r="28" spans="1:14" s="210" customFormat="1" x14ac:dyDescent="0.25">
      <c r="A28" s="220" t="s">
        <v>24</v>
      </c>
      <c r="B28" s="220"/>
      <c r="C28" s="220"/>
      <c r="D28" s="376" t="s">
        <v>418</v>
      </c>
      <c r="E28" s="220"/>
      <c r="F28" s="220"/>
      <c r="G28" s="756" t="s">
        <v>502</v>
      </c>
      <c r="H28" s="757"/>
      <c r="I28" s="757"/>
      <c r="J28" s="757"/>
      <c r="K28" s="757"/>
      <c r="L28" s="757"/>
      <c r="M28" s="757"/>
    </row>
  </sheetData>
  <sheetProtection selectLockedCells="1" selectUnlockedCells="1"/>
  <sortState ref="B19:M22">
    <sortCondition descending="1" ref="I19:I22"/>
  </sortState>
  <mergeCells count="32">
    <mergeCell ref="H17:H18"/>
    <mergeCell ref="I17:I18"/>
    <mergeCell ref="J17:J18"/>
    <mergeCell ref="K17:K18"/>
    <mergeCell ref="A6:M6"/>
    <mergeCell ref="A1:M1"/>
    <mergeCell ref="A2:M2"/>
    <mergeCell ref="A3:M3"/>
    <mergeCell ref="A4:M4"/>
    <mergeCell ref="A5:M5"/>
    <mergeCell ref="A7:C7"/>
    <mergeCell ref="D7:J7"/>
    <mergeCell ref="K7:M7"/>
    <mergeCell ref="A8:C8"/>
    <mergeCell ref="D8:J8"/>
    <mergeCell ref="K8:M8"/>
    <mergeCell ref="G26:M26"/>
    <mergeCell ref="G28:M28"/>
    <mergeCell ref="A24:M24"/>
    <mergeCell ref="A10:C10"/>
    <mergeCell ref="D10:J10"/>
    <mergeCell ref="K10:M10"/>
    <mergeCell ref="A11:C12"/>
    <mergeCell ref="D11:J11"/>
    <mergeCell ref="D12:J12"/>
    <mergeCell ref="A17:A18"/>
    <mergeCell ref="B17:C18"/>
    <mergeCell ref="D17:D18"/>
    <mergeCell ref="E17:E18"/>
    <mergeCell ref="F17:F18"/>
    <mergeCell ref="L17:M18"/>
    <mergeCell ref="G17:G18"/>
  </mergeCells>
  <phoneticPr fontId="6" type="noConversion"/>
  <printOptions horizontalCentered="1" verticalCentered="1"/>
  <pageMargins left="0.59055118110236227" right="0.19685039370078741" top="0.59055118110236227" bottom="0.59055118110236227" header="0" footer="0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opLeftCell="A4" workbookViewId="0">
      <selection activeCell="D8" sqref="D8:J8"/>
    </sheetView>
  </sheetViews>
  <sheetFormatPr defaultRowHeight="13.2" x14ac:dyDescent="0.25"/>
  <cols>
    <col min="1" max="1" width="6.109375" customWidth="1"/>
    <col min="2" max="2" width="12.33203125" customWidth="1"/>
    <col min="3" max="3" width="9.88671875" customWidth="1"/>
    <col min="5" max="5" width="7.44140625" customWidth="1"/>
    <col min="6" max="6" width="19.88671875" customWidth="1"/>
    <col min="7" max="7" width="11.33203125" customWidth="1"/>
    <col min="8" max="9" width="7.5546875" customWidth="1"/>
    <col min="10" max="10" width="7.88671875" customWidth="1"/>
    <col min="11" max="11" width="8.44140625" customWidth="1"/>
    <col min="13" max="13" width="16.88671875" customWidth="1"/>
  </cols>
  <sheetData>
    <row r="1" spans="1:18" s="2" customFormat="1" x14ac:dyDescent="0.25">
      <c r="A1" s="761" t="s">
        <v>74</v>
      </c>
      <c r="B1" s="762" t="s">
        <v>1</v>
      </c>
      <c r="C1" s="762" t="s">
        <v>1</v>
      </c>
      <c r="D1" s="762" t="s">
        <v>1</v>
      </c>
      <c r="E1" s="762" t="s">
        <v>1</v>
      </c>
      <c r="F1" s="762" t="s">
        <v>1</v>
      </c>
      <c r="G1" s="762"/>
      <c r="H1" s="762" t="s">
        <v>1</v>
      </c>
      <c r="I1" s="762" t="s">
        <v>1</v>
      </c>
      <c r="J1" s="762" t="s">
        <v>1</v>
      </c>
      <c r="K1" s="762" t="s">
        <v>1</v>
      </c>
      <c r="L1" s="762" t="s">
        <v>1</v>
      </c>
      <c r="M1" s="762" t="s">
        <v>1</v>
      </c>
      <c r="N1" s="1"/>
      <c r="O1" s="1"/>
      <c r="P1" s="1"/>
      <c r="Q1" s="1"/>
      <c r="R1" s="1"/>
    </row>
    <row r="2" spans="1:18" s="2" customFormat="1" x14ac:dyDescent="0.25">
      <c r="A2" s="762" t="s">
        <v>368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1"/>
      <c r="O2" s="1"/>
      <c r="P2" s="1"/>
      <c r="Q2" s="1"/>
      <c r="R2" s="1"/>
    </row>
    <row r="3" spans="1:18" s="2" customFormat="1" ht="12.75" customHeight="1" x14ac:dyDescent="0.25">
      <c r="A3" s="762" t="s">
        <v>2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1"/>
      <c r="O3" s="1"/>
      <c r="P3" s="1"/>
      <c r="Q3" s="1"/>
      <c r="R3" s="1"/>
    </row>
    <row r="4" spans="1:18" s="2" customFormat="1" x14ac:dyDescent="0.25">
      <c r="A4" s="761" t="s">
        <v>369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1"/>
      <c r="O4" s="1"/>
      <c r="P4" s="1"/>
      <c r="Q4" s="1"/>
      <c r="R4" s="1"/>
    </row>
    <row r="5" spans="1:18" s="2" customFormat="1" x14ac:dyDescent="0.25">
      <c r="A5" s="762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1"/>
      <c r="O5" s="1"/>
      <c r="P5" s="1"/>
      <c r="Q5" s="1"/>
      <c r="R5" s="1"/>
    </row>
    <row r="6" spans="1:18" s="2" customFormat="1" x14ac:dyDescent="0.25">
      <c r="A6" s="776" t="s">
        <v>3</v>
      </c>
      <c r="B6" s="776"/>
      <c r="C6" s="776"/>
      <c r="D6" s="776"/>
      <c r="E6" s="776"/>
      <c r="F6" s="776"/>
      <c r="G6" s="776"/>
      <c r="H6" s="776"/>
      <c r="I6" s="776"/>
      <c r="J6" s="776"/>
      <c r="K6" s="776"/>
      <c r="L6" s="776"/>
      <c r="M6" s="776"/>
      <c r="N6" s="1"/>
      <c r="O6" s="1"/>
      <c r="P6" s="1"/>
      <c r="Q6" s="1"/>
      <c r="R6" s="1"/>
    </row>
    <row r="7" spans="1:18" s="2" customFormat="1" x14ac:dyDescent="0.25">
      <c r="A7" s="766" t="s">
        <v>371</v>
      </c>
      <c r="B7" s="766"/>
      <c r="C7" s="766"/>
      <c r="D7" s="774" t="s">
        <v>370</v>
      </c>
      <c r="E7" s="775"/>
      <c r="F7" s="775"/>
      <c r="G7" s="775"/>
      <c r="H7" s="775"/>
      <c r="I7" s="775"/>
      <c r="J7" s="775"/>
      <c r="K7" s="766" t="s">
        <v>26</v>
      </c>
      <c r="L7" s="766"/>
      <c r="M7" s="766"/>
    </row>
    <row r="8" spans="1:18" s="2" customFormat="1" ht="16.5" customHeight="1" x14ac:dyDescent="0.25">
      <c r="A8" s="805" t="s">
        <v>372</v>
      </c>
      <c r="B8" s="805"/>
      <c r="C8" s="805"/>
      <c r="D8" s="761" t="s">
        <v>516</v>
      </c>
      <c r="E8" s="762"/>
      <c r="F8" s="762"/>
      <c r="G8" s="762"/>
      <c r="H8" s="762"/>
      <c r="I8" s="762"/>
      <c r="J8" s="762"/>
      <c r="K8" s="766" t="s">
        <v>5</v>
      </c>
      <c r="L8" s="766"/>
      <c r="M8" s="766"/>
    </row>
    <row r="9" spans="1:18" s="38" customFormat="1" ht="13.8" x14ac:dyDescent="0.25">
      <c r="A9" s="59"/>
      <c r="B9" s="60"/>
      <c r="C9" s="61"/>
      <c r="D9" s="62"/>
      <c r="E9" s="63"/>
      <c r="F9" s="64"/>
      <c r="G9" s="65"/>
      <c r="H9" s="22"/>
      <c r="I9" s="22"/>
      <c r="J9" s="66"/>
      <c r="K9" s="9"/>
      <c r="L9" s="67"/>
      <c r="M9" s="68"/>
    </row>
    <row r="10" spans="1:18" s="38" customFormat="1" x14ac:dyDescent="0.25">
      <c r="A10" s="763" t="s">
        <v>66</v>
      </c>
      <c r="B10" s="763"/>
      <c r="C10" s="763"/>
      <c r="D10" s="765"/>
      <c r="E10" s="765"/>
      <c r="F10" s="765"/>
      <c r="G10" s="765"/>
      <c r="H10" s="765"/>
      <c r="I10" s="765"/>
      <c r="J10" s="765"/>
      <c r="K10" s="763" t="s">
        <v>6</v>
      </c>
      <c r="L10" s="763"/>
      <c r="M10" s="763"/>
    </row>
    <row r="11" spans="1:18" s="38" customFormat="1" x14ac:dyDescent="0.25">
      <c r="A11" s="773">
        <v>73</v>
      </c>
      <c r="B11" s="773"/>
      <c r="C11" s="773"/>
      <c r="D11" s="764" t="s">
        <v>67</v>
      </c>
      <c r="E11" s="764"/>
      <c r="F11" s="764"/>
      <c r="G11" s="764"/>
      <c r="H11" s="764"/>
      <c r="I11" s="764"/>
      <c r="J11" s="764"/>
      <c r="K11" s="3" t="s">
        <v>7</v>
      </c>
      <c r="L11" s="3" t="s">
        <v>8</v>
      </c>
      <c r="M11" s="3" t="s">
        <v>9</v>
      </c>
    </row>
    <row r="12" spans="1:18" s="38" customFormat="1" x14ac:dyDescent="0.25">
      <c r="A12" s="773"/>
      <c r="B12" s="773"/>
      <c r="C12" s="773"/>
      <c r="D12" s="764" t="s">
        <v>63</v>
      </c>
      <c r="E12" s="764"/>
      <c r="F12" s="764"/>
      <c r="G12" s="764"/>
      <c r="H12" s="764"/>
      <c r="I12" s="764"/>
      <c r="J12" s="764"/>
      <c r="K12" s="3">
        <v>72</v>
      </c>
      <c r="L12" s="3">
        <v>56</v>
      </c>
      <c r="M12" s="3">
        <v>45</v>
      </c>
    </row>
    <row r="13" spans="1:18" s="38" customFormat="1" x14ac:dyDescent="0.25">
      <c r="A13" s="6"/>
      <c r="B13" s="6"/>
      <c r="C13" s="6"/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 s="38" customFormat="1" x14ac:dyDescent="0.25">
      <c r="A14" s="10" t="s">
        <v>10</v>
      </c>
      <c r="B14" s="11"/>
      <c r="C14" s="12">
        <v>210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s="38" customFormat="1" x14ac:dyDescent="0.25">
      <c r="A15" s="10" t="s">
        <v>11</v>
      </c>
      <c r="B15" s="11"/>
      <c r="C15" s="12">
        <v>34</v>
      </c>
      <c r="D15" s="8"/>
      <c r="E15" s="8"/>
      <c r="F15" s="8"/>
      <c r="G15" s="8"/>
      <c r="H15" s="8"/>
      <c r="I15" s="8"/>
      <c r="J15" s="8"/>
      <c r="K15" s="9"/>
      <c r="L15" s="9"/>
      <c r="M15" s="9"/>
    </row>
    <row r="16" spans="1:18" s="38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4" s="38" customFormat="1" x14ac:dyDescent="0.25">
      <c r="A17" s="789" t="s">
        <v>12</v>
      </c>
      <c r="B17" s="791" t="s">
        <v>13</v>
      </c>
      <c r="C17" s="777"/>
      <c r="D17" s="777" t="s">
        <v>14</v>
      </c>
      <c r="E17" s="777" t="s">
        <v>15</v>
      </c>
      <c r="F17" s="777" t="s">
        <v>16</v>
      </c>
      <c r="G17" s="777" t="s">
        <v>17</v>
      </c>
      <c r="H17" s="777" t="s">
        <v>18</v>
      </c>
      <c r="I17" s="777" t="s">
        <v>19</v>
      </c>
      <c r="J17" s="777" t="s">
        <v>20</v>
      </c>
      <c r="K17" s="777" t="s">
        <v>21</v>
      </c>
      <c r="L17" s="777" t="s">
        <v>22</v>
      </c>
      <c r="M17" s="779"/>
    </row>
    <row r="18" spans="1:14" s="38" customFormat="1" x14ac:dyDescent="0.25">
      <c r="A18" s="790"/>
      <c r="B18" s="792"/>
      <c r="C18" s="787"/>
      <c r="D18" s="787"/>
      <c r="E18" s="787"/>
      <c r="F18" s="787"/>
      <c r="G18" s="787"/>
      <c r="H18" s="787"/>
      <c r="I18" s="787"/>
      <c r="J18" s="787"/>
      <c r="K18" s="787"/>
      <c r="L18" s="787"/>
      <c r="M18" s="788"/>
    </row>
    <row r="19" spans="1:14" s="38" customFormat="1" ht="15" customHeight="1" x14ac:dyDescent="0.25">
      <c r="A19" s="735">
        <v>1</v>
      </c>
      <c r="B19" s="495" t="s">
        <v>190</v>
      </c>
      <c r="C19" s="496"/>
      <c r="D19" s="124">
        <v>1999</v>
      </c>
      <c r="E19" s="250" t="s">
        <v>7</v>
      </c>
      <c r="F19" s="26" t="s">
        <v>179</v>
      </c>
      <c r="G19" s="510" t="s">
        <v>180</v>
      </c>
      <c r="H19" s="501">
        <v>77.55</v>
      </c>
      <c r="I19" s="502">
        <v>66</v>
      </c>
      <c r="J19" s="502">
        <v>20</v>
      </c>
      <c r="K19" s="193" t="s">
        <v>8</v>
      </c>
      <c r="L19" s="90" t="s">
        <v>184</v>
      </c>
      <c r="M19" s="503"/>
    </row>
    <row r="20" spans="1:14" s="38" customFormat="1" ht="15" customHeight="1" x14ac:dyDescent="0.25">
      <c r="A20" s="736">
        <f>A19+1</f>
        <v>2</v>
      </c>
      <c r="B20" s="514" t="s">
        <v>280</v>
      </c>
      <c r="C20" s="127"/>
      <c r="D20" s="515">
        <v>1999</v>
      </c>
      <c r="E20" s="313" t="s">
        <v>8</v>
      </c>
      <c r="F20" s="516" t="s">
        <v>258</v>
      </c>
      <c r="G20" s="517"/>
      <c r="H20" s="518">
        <v>90.6</v>
      </c>
      <c r="I20" s="223">
        <v>56</v>
      </c>
      <c r="J20" s="223">
        <v>18</v>
      </c>
      <c r="K20" s="313" t="s">
        <v>8</v>
      </c>
      <c r="L20" s="511" t="s">
        <v>281</v>
      </c>
      <c r="M20" s="186"/>
    </row>
    <row r="21" spans="1:14" s="38" customFormat="1" ht="15" customHeight="1" x14ac:dyDescent="0.25">
      <c r="A21" s="736">
        <f t="shared" ref="A21:A25" si="0">A20+1</f>
        <v>3</v>
      </c>
      <c r="B21" s="514" t="s">
        <v>282</v>
      </c>
      <c r="C21" s="127"/>
      <c r="D21" s="512">
        <v>1999</v>
      </c>
      <c r="E21" s="519">
        <v>1</v>
      </c>
      <c r="F21" s="520" t="s">
        <v>272</v>
      </c>
      <c r="G21" s="518"/>
      <c r="H21" s="518">
        <v>70.45</v>
      </c>
      <c r="I21" s="223">
        <v>32</v>
      </c>
      <c r="J21" s="223">
        <v>16</v>
      </c>
      <c r="K21" s="223"/>
      <c r="L21" s="73" t="s">
        <v>283</v>
      </c>
      <c r="M21" s="479"/>
    </row>
    <row r="22" spans="1:14" s="2" customFormat="1" ht="15" customHeight="1" x14ac:dyDescent="0.25">
      <c r="A22" s="736">
        <f t="shared" si="0"/>
        <v>4</v>
      </c>
      <c r="B22" s="498" t="s">
        <v>213</v>
      </c>
      <c r="C22" s="329"/>
      <c r="D22" s="504">
        <v>1990</v>
      </c>
      <c r="E22" s="499" t="s">
        <v>9</v>
      </c>
      <c r="F22" s="307" t="s">
        <v>196</v>
      </c>
      <c r="G22" s="521"/>
      <c r="H22" s="505">
        <v>67.95</v>
      </c>
      <c r="I22" s="307">
        <v>11</v>
      </c>
      <c r="J22" s="307">
        <v>15</v>
      </c>
      <c r="K22" s="307"/>
      <c r="L22" s="506" t="s">
        <v>214</v>
      </c>
      <c r="M22" s="186"/>
    </row>
    <row r="23" spans="1:14" ht="15" customHeight="1" x14ac:dyDescent="0.25">
      <c r="A23" s="737">
        <f t="shared" si="0"/>
        <v>5</v>
      </c>
      <c r="B23" s="522" t="s">
        <v>284</v>
      </c>
      <c r="C23" s="523"/>
      <c r="D23" s="524">
        <v>1995</v>
      </c>
      <c r="E23" s="524">
        <v>1</v>
      </c>
      <c r="F23" s="525" t="s">
        <v>258</v>
      </c>
      <c r="G23" s="526"/>
      <c r="H23" s="527">
        <v>80.55</v>
      </c>
      <c r="I23" s="249">
        <v>8</v>
      </c>
      <c r="J23" s="236">
        <v>14</v>
      </c>
      <c r="K23" s="318"/>
      <c r="L23" s="121" t="s">
        <v>285</v>
      </c>
      <c r="M23" s="479"/>
    </row>
    <row r="24" spans="1:14" ht="15" customHeight="1" x14ac:dyDescent="0.25">
      <c r="A24" s="737">
        <f t="shared" si="0"/>
        <v>6</v>
      </c>
      <c r="B24" s="507" t="s">
        <v>356</v>
      </c>
      <c r="C24" s="508"/>
      <c r="D24" s="509">
        <v>1999</v>
      </c>
      <c r="E24" s="215" t="s">
        <v>7</v>
      </c>
      <c r="F24" s="509" t="s">
        <v>89</v>
      </c>
      <c r="G24" s="528"/>
      <c r="H24" s="512">
        <v>68.75</v>
      </c>
      <c r="I24" s="223">
        <v>6</v>
      </c>
      <c r="J24" s="223">
        <v>13</v>
      </c>
      <c r="K24" s="318"/>
      <c r="L24" s="90" t="s">
        <v>91</v>
      </c>
      <c r="M24" s="479"/>
    </row>
    <row r="25" spans="1:14" ht="15" customHeight="1" x14ac:dyDescent="0.25">
      <c r="A25" s="738">
        <f t="shared" si="0"/>
        <v>7</v>
      </c>
      <c r="B25" s="471" t="s">
        <v>286</v>
      </c>
      <c r="C25" s="472"/>
      <c r="D25" s="509">
        <v>2001</v>
      </c>
      <c r="E25" s="509">
        <v>1</v>
      </c>
      <c r="F25" s="520" t="s">
        <v>272</v>
      </c>
      <c r="G25" s="529"/>
      <c r="H25" s="530">
        <v>112.85</v>
      </c>
      <c r="I25" s="531">
        <v>4</v>
      </c>
      <c r="J25" s="531">
        <v>12</v>
      </c>
      <c r="K25" s="531"/>
      <c r="L25" s="330" t="s">
        <v>287</v>
      </c>
      <c r="M25" s="513"/>
    </row>
    <row r="27" spans="1:14" s="210" customFormat="1" x14ac:dyDescent="0.25">
      <c r="A27" s="220" t="s">
        <v>23</v>
      </c>
      <c r="B27" s="220"/>
      <c r="C27" s="220"/>
      <c r="D27" s="376" t="s">
        <v>417</v>
      </c>
      <c r="E27" s="220"/>
      <c r="F27" s="221"/>
      <c r="G27" s="756" t="s">
        <v>501</v>
      </c>
      <c r="H27" s="757"/>
      <c r="I27" s="757"/>
      <c r="J27" s="757"/>
      <c r="K27" s="757"/>
      <c r="L27" s="757"/>
      <c r="M27" s="757"/>
      <c r="N27" s="376"/>
    </row>
    <row r="28" spans="1:14" s="210" customFormat="1" x14ac:dyDescent="0.25">
      <c r="A28" s="220"/>
      <c r="B28" s="220"/>
      <c r="C28" s="220"/>
      <c r="D28" s="220"/>
      <c r="E28" s="220"/>
      <c r="F28" s="209"/>
      <c r="G28" s="209"/>
      <c r="H28" s="220"/>
      <c r="I28" s="220"/>
      <c r="J28" s="220"/>
      <c r="K28" s="220"/>
      <c r="L28" s="220"/>
      <c r="M28" s="220"/>
    </row>
    <row r="29" spans="1:14" s="210" customFormat="1" x14ac:dyDescent="0.25">
      <c r="A29" s="220" t="s">
        <v>24</v>
      </c>
      <c r="B29" s="220"/>
      <c r="C29" s="220"/>
      <c r="D29" s="376" t="s">
        <v>418</v>
      </c>
      <c r="E29" s="220"/>
      <c r="F29" s="220"/>
      <c r="G29" s="756" t="s">
        <v>502</v>
      </c>
      <c r="H29" s="757"/>
      <c r="I29" s="757"/>
      <c r="J29" s="757"/>
      <c r="K29" s="757"/>
      <c r="L29" s="757"/>
      <c r="M29" s="757"/>
    </row>
  </sheetData>
  <sheetProtection selectLockedCells="1" selectUnlockedCells="1"/>
  <sortState ref="B19:M25">
    <sortCondition descending="1" ref="I19:I25"/>
  </sortState>
  <mergeCells count="31">
    <mergeCell ref="A6:M6"/>
    <mergeCell ref="A1:M1"/>
    <mergeCell ref="A2:M2"/>
    <mergeCell ref="A3:M3"/>
    <mergeCell ref="A4:M4"/>
    <mergeCell ref="A5:M5"/>
    <mergeCell ref="A7:C7"/>
    <mergeCell ref="D7:J7"/>
    <mergeCell ref="K7:M7"/>
    <mergeCell ref="A8:C8"/>
    <mergeCell ref="D8:J8"/>
    <mergeCell ref="K8:M8"/>
    <mergeCell ref="A10:C10"/>
    <mergeCell ref="D10:J10"/>
    <mergeCell ref="K10:M10"/>
    <mergeCell ref="A11:C12"/>
    <mergeCell ref="D11:J11"/>
    <mergeCell ref="D12:J12"/>
    <mergeCell ref="A17:A18"/>
    <mergeCell ref="B17:C18"/>
    <mergeCell ref="D17:D18"/>
    <mergeCell ref="E17:E18"/>
    <mergeCell ref="F17:F18"/>
    <mergeCell ref="G27:M27"/>
    <mergeCell ref="G29:M29"/>
    <mergeCell ref="L17:M18"/>
    <mergeCell ref="G17:G18"/>
    <mergeCell ref="H17:H18"/>
    <mergeCell ref="I17:I18"/>
    <mergeCell ref="J17:J18"/>
    <mergeCell ref="K17:K18"/>
  </mergeCells>
  <phoneticPr fontId="6" type="noConversion"/>
  <printOptions horizontalCentered="1" verticalCentered="1"/>
  <pageMargins left="0.59055118110236227" right="0.19685039370078741" top="0.59055118110236227" bottom="0.59055118110236227" header="0" footer="0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view="pageBreakPreview" zoomScaleSheetLayoutView="100" workbookViewId="0">
      <selection activeCell="D8" sqref="D8:J8"/>
    </sheetView>
  </sheetViews>
  <sheetFormatPr defaultColWidth="9.109375" defaultRowHeight="13.2" x14ac:dyDescent="0.25"/>
  <cols>
    <col min="1" max="1" width="6.44140625" style="2" customWidth="1"/>
    <col min="2" max="2" width="11.88671875" style="2" customWidth="1"/>
    <col min="3" max="3" width="9.109375" style="2"/>
    <col min="4" max="4" width="9.5546875" style="2" customWidth="1"/>
    <col min="5" max="5" width="7.5546875" style="2" customWidth="1"/>
    <col min="6" max="6" width="24.33203125" style="2" bestFit="1" customWidth="1"/>
    <col min="7" max="7" width="13.88671875" style="2" customWidth="1"/>
    <col min="8" max="9" width="7.44140625" style="2" customWidth="1"/>
    <col min="10" max="10" width="8.109375" style="2" customWidth="1"/>
    <col min="11" max="11" width="8.88671875" style="2" customWidth="1"/>
    <col min="12" max="12" width="15.44140625" style="2" customWidth="1"/>
    <col min="13" max="13" width="28.5546875" style="2" customWidth="1"/>
    <col min="14" max="16384" width="9.109375" style="2"/>
  </cols>
  <sheetData>
    <row r="1" spans="1:18" x14ac:dyDescent="0.25">
      <c r="A1" s="867"/>
      <c r="B1" s="221"/>
      <c r="C1" s="221"/>
      <c r="D1" s="762" t="s">
        <v>74</v>
      </c>
      <c r="E1" s="762"/>
      <c r="F1" s="762"/>
      <c r="G1" s="762"/>
      <c r="H1" s="762"/>
      <c r="I1" s="762"/>
      <c r="J1" s="762"/>
      <c r="K1" s="221"/>
      <c r="L1" s="221"/>
      <c r="M1" s="221"/>
      <c r="N1" s="1"/>
      <c r="O1" s="1"/>
      <c r="P1" s="1"/>
      <c r="Q1" s="1"/>
      <c r="R1" s="1"/>
    </row>
    <row r="2" spans="1:18" x14ac:dyDescent="0.25">
      <c r="A2" s="221"/>
      <c r="B2" s="221"/>
      <c r="C2" s="221"/>
      <c r="D2" s="762" t="s">
        <v>368</v>
      </c>
      <c r="E2" s="762"/>
      <c r="F2" s="762"/>
      <c r="G2" s="762"/>
      <c r="H2" s="762"/>
      <c r="I2" s="762"/>
      <c r="J2" s="762"/>
      <c r="K2" s="221"/>
      <c r="L2" s="221"/>
      <c r="M2" s="221"/>
      <c r="N2" s="1"/>
      <c r="O2" s="1"/>
      <c r="P2" s="1"/>
      <c r="Q2" s="1"/>
      <c r="R2" s="1"/>
    </row>
    <row r="3" spans="1:18" ht="12.75" customHeight="1" x14ac:dyDescent="0.25">
      <c r="A3" s="221"/>
      <c r="B3" s="221"/>
      <c r="C3" s="221"/>
      <c r="D3" s="762" t="s">
        <v>2</v>
      </c>
      <c r="E3" s="762"/>
      <c r="F3" s="762"/>
      <c r="G3" s="762"/>
      <c r="H3" s="762"/>
      <c r="I3" s="762"/>
      <c r="J3" s="762"/>
      <c r="K3" s="221"/>
      <c r="L3" s="221"/>
      <c r="M3" s="221"/>
      <c r="N3" s="1"/>
      <c r="O3" s="1"/>
      <c r="P3" s="1"/>
      <c r="Q3" s="1"/>
      <c r="R3" s="1"/>
    </row>
    <row r="4" spans="1:18" x14ac:dyDescent="0.25">
      <c r="A4" s="867"/>
      <c r="B4" s="221"/>
      <c r="C4" s="221"/>
      <c r="D4" s="762" t="s">
        <v>369</v>
      </c>
      <c r="E4" s="762"/>
      <c r="F4" s="762"/>
      <c r="G4" s="762"/>
      <c r="H4" s="762"/>
      <c r="I4" s="762"/>
      <c r="J4" s="762"/>
      <c r="K4" s="221"/>
      <c r="L4" s="221"/>
      <c r="M4" s="221"/>
      <c r="N4" s="1"/>
      <c r="O4" s="1"/>
      <c r="P4" s="1"/>
      <c r="Q4" s="1"/>
      <c r="R4" s="1"/>
    </row>
    <row r="5" spans="1:18" x14ac:dyDescent="0.25">
      <c r="A5" s="762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1"/>
      <c r="O5" s="1"/>
      <c r="P5" s="1"/>
      <c r="Q5" s="1"/>
      <c r="R5" s="1"/>
    </row>
    <row r="6" spans="1:18" x14ac:dyDescent="0.25">
      <c r="A6" s="421"/>
      <c r="B6" s="421"/>
      <c r="C6" s="421"/>
      <c r="D6" s="776" t="s">
        <v>3</v>
      </c>
      <c r="E6" s="776"/>
      <c r="F6" s="776"/>
      <c r="G6" s="776"/>
      <c r="H6" s="776"/>
      <c r="I6" s="776"/>
      <c r="J6" s="776"/>
      <c r="K6" s="421"/>
      <c r="L6" s="421"/>
      <c r="M6" s="421"/>
      <c r="N6" s="1"/>
      <c r="O6" s="1"/>
      <c r="P6" s="1"/>
      <c r="Q6" s="1"/>
      <c r="R6" s="1"/>
    </row>
    <row r="7" spans="1:18" x14ac:dyDescent="0.25">
      <c r="A7" s="766" t="s">
        <v>371</v>
      </c>
      <c r="B7" s="766"/>
      <c r="C7" s="766"/>
      <c r="D7" s="774" t="s">
        <v>370</v>
      </c>
      <c r="E7" s="775"/>
      <c r="F7" s="775"/>
      <c r="G7" s="775"/>
      <c r="H7" s="775"/>
      <c r="I7" s="775"/>
      <c r="J7" s="775"/>
      <c r="K7" s="766" t="s">
        <v>4</v>
      </c>
      <c r="L7" s="766"/>
      <c r="M7" s="766"/>
    </row>
    <row r="8" spans="1:18" ht="16.5" customHeight="1" x14ac:dyDescent="0.25">
      <c r="A8" s="760" t="s">
        <v>372</v>
      </c>
      <c r="B8" s="760"/>
      <c r="C8" s="760"/>
      <c r="D8" s="761" t="s">
        <v>516</v>
      </c>
      <c r="E8" s="762"/>
      <c r="F8" s="762"/>
      <c r="G8" s="762"/>
      <c r="H8" s="762"/>
      <c r="I8" s="762"/>
      <c r="J8" s="762"/>
      <c r="K8" s="766" t="s">
        <v>5</v>
      </c>
      <c r="L8" s="766"/>
      <c r="M8" s="766"/>
    </row>
    <row r="9" spans="1:18" ht="12.75" customHeight="1" x14ac:dyDescent="0.25">
      <c r="A9" s="763" t="s">
        <v>66</v>
      </c>
      <c r="B9" s="763"/>
      <c r="C9" s="763"/>
      <c r="D9" s="765"/>
      <c r="E9" s="765"/>
      <c r="F9" s="765"/>
      <c r="G9" s="765"/>
      <c r="H9" s="765"/>
      <c r="I9" s="765"/>
      <c r="J9" s="765"/>
      <c r="K9" s="796" t="s">
        <v>6</v>
      </c>
      <c r="L9" s="763"/>
      <c r="M9" s="763"/>
    </row>
    <row r="10" spans="1:18" x14ac:dyDescent="0.25">
      <c r="A10" s="797">
        <v>74</v>
      </c>
      <c r="B10" s="797"/>
      <c r="C10" s="797"/>
      <c r="D10" s="764" t="s">
        <v>68</v>
      </c>
      <c r="E10" s="764"/>
      <c r="F10" s="764"/>
      <c r="G10" s="764"/>
      <c r="H10" s="764"/>
      <c r="I10" s="764"/>
      <c r="J10" s="764"/>
      <c r="K10" s="3" t="s">
        <v>7</v>
      </c>
      <c r="L10" s="4" t="s">
        <v>8</v>
      </c>
      <c r="M10" s="3" t="s">
        <v>9</v>
      </c>
    </row>
    <row r="11" spans="1:18" x14ac:dyDescent="0.25">
      <c r="A11" s="797"/>
      <c r="B11" s="797"/>
      <c r="C11" s="797"/>
      <c r="D11" s="764" t="s">
        <v>54</v>
      </c>
      <c r="E11" s="764"/>
      <c r="F11" s="764"/>
      <c r="G11" s="764"/>
      <c r="H11" s="764"/>
      <c r="I11" s="764"/>
      <c r="J11" s="764"/>
      <c r="K11" s="5">
        <v>59</v>
      </c>
      <c r="L11" s="4">
        <v>44</v>
      </c>
      <c r="M11" s="3">
        <v>35</v>
      </c>
    </row>
    <row r="12" spans="1:18" x14ac:dyDescent="0.25">
      <c r="A12" s="6"/>
      <c r="B12" s="7"/>
      <c r="C12" s="7"/>
      <c r="D12" s="8"/>
      <c r="E12" s="8"/>
      <c r="F12" s="8"/>
      <c r="G12" s="8"/>
      <c r="H12" s="8"/>
      <c r="I12" s="8"/>
      <c r="J12" s="8"/>
      <c r="K12" s="9"/>
      <c r="L12" s="9"/>
      <c r="M12" s="9"/>
    </row>
    <row r="13" spans="1:18" x14ac:dyDescent="0.25">
      <c r="A13" s="10" t="s">
        <v>10</v>
      </c>
      <c r="B13" s="11"/>
      <c r="C13" s="12">
        <v>210</v>
      </c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 x14ac:dyDescent="0.25">
      <c r="A14" s="10" t="s">
        <v>11</v>
      </c>
      <c r="B14" s="11"/>
      <c r="C14" s="12">
        <v>34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x14ac:dyDescent="0.25">
      <c r="B15" s="762"/>
      <c r="C15" s="762"/>
    </row>
    <row r="16" spans="1:18" ht="12.75" customHeight="1" x14ac:dyDescent="0.25">
      <c r="A16" s="783" t="s">
        <v>12</v>
      </c>
      <c r="B16" s="769" t="s">
        <v>13</v>
      </c>
      <c r="C16" s="769"/>
      <c r="D16" s="769" t="s">
        <v>14</v>
      </c>
      <c r="E16" s="769" t="s">
        <v>15</v>
      </c>
      <c r="F16" s="769" t="s">
        <v>16</v>
      </c>
      <c r="G16" s="769" t="s">
        <v>17</v>
      </c>
      <c r="H16" s="769" t="s">
        <v>18</v>
      </c>
      <c r="I16" s="769" t="s">
        <v>19</v>
      </c>
      <c r="J16" s="769" t="s">
        <v>20</v>
      </c>
      <c r="K16" s="769" t="s">
        <v>21</v>
      </c>
      <c r="L16" s="769" t="s">
        <v>22</v>
      </c>
      <c r="M16" s="771"/>
    </row>
    <row r="17" spans="1:16" x14ac:dyDescent="0.25">
      <c r="A17" s="794"/>
      <c r="B17" s="793"/>
      <c r="C17" s="793"/>
      <c r="D17" s="793"/>
      <c r="E17" s="793"/>
      <c r="F17" s="793"/>
      <c r="G17" s="793"/>
      <c r="H17" s="793"/>
      <c r="I17" s="793"/>
      <c r="J17" s="793"/>
      <c r="K17" s="793"/>
      <c r="L17" s="793"/>
      <c r="M17" s="795"/>
    </row>
    <row r="18" spans="1:16" s="13" customFormat="1" ht="15" customHeight="1" x14ac:dyDescent="0.25">
      <c r="A18" s="547">
        <v>1</v>
      </c>
      <c r="B18" s="168" t="s">
        <v>359</v>
      </c>
      <c r="C18" s="133"/>
      <c r="D18" s="226">
        <v>1995</v>
      </c>
      <c r="E18" s="270" t="s">
        <v>7</v>
      </c>
      <c r="F18" s="130" t="s">
        <v>268</v>
      </c>
      <c r="G18" s="548"/>
      <c r="H18" s="549">
        <v>62.4</v>
      </c>
      <c r="I18" s="212">
        <v>64</v>
      </c>
      <c r="J18" s="212">
        <v>20</v>
      </c>
      <c r="K18" s="146" t="s">
        <v>7</v>
      </c>
      <c r="L18" s="552" t="s">
        <v>295</v>
      </c>
      <c r="M18" s="461"/>
      <c r="N18" s="74"/>
    </row>
    <row r="19" spans="1:16" x14ac:dyDescent="0.25">
      <c r="A19" s="547">
        <f>A18+1</f>
        <v>2</v>
      </c>
      <c r="B19" s="164" t="s">
        <v>364</v>
      </c>
      <c r="C19" s="136"/>
      <c r="D19" s="146">
        <v>1997</v>
      </c>
      <c r="E19" s="146" t="s">
        <v>7</v>
      </c>
      <c r="F19" s="146" t="s">
        <v>119</v>
      </c>
      <c r="G19" s="550"/>
      <c r="H19" s="146">
        <v>62.85</v>
      </c>
      <c r="I19" s="212">
        <v>63</v>
      </c>
      <c r="J19" s="212">
        <v>18</v>
      </c>
      <c r="K19" s="146" t="s">
        <v>7</v>
      </c>
      <c r="L19" s="230" t="s">
        <v>513</v>
      </c>
      <c r="M19" s="461"/>
    </row>
    <row r="20" spans="1:16" x14ac:dyDescent="0.25">
      <c r="A20" s="547">
        <f t="shared" ref="A20:A27" si="0">A19+1</f>
        <v>3</v>
      </c>
      <c r="B20" s="268" t="s">
        <v>288</v>
      </c>
      <c r="C20" s="553"/>
      <c r="D20" s="146">
        <v>1992</v>
      </c>
      <c r="E20" s="146" t="s">
        <v>7</v>
      </c>
      <c r="F20" s="554" t="s">
        <v>262</v>
      </c>
      <c r="G20" s="555"/>
      <c r="H20" s="469">
        <v>63</v>
      </c>
      <c r="I20" s="212">
        <v>61</v>
      </c>
      <c r="J20" s="212">
        <v>16</v>
      </c>
      <c r="K20" s="146" t="s">
        <v>7</v>
      </c>
      <c r="L20" s="450" t="s">
        <v>289</v>
      </c>
      <c r="M20" s="461"/>
    </row>
    <row r="21" spans="1:16" x14ac:dyDescent="0.25">
      <c r="A21" s="547">
        <f t="shared" si="0"/>
        <v>4</v>
      </c>
      <c r="B21" s="556" t="s">
        <v>292</v>
      </c>
      <c r="C21" s="557"/>
      <c r="D21" s="146">
        <v>1986</v>
      </c>
      <c r="E21" s="453" t="s">
        <v>8</v>
      </c>
      <c r="F21" s="558" t="s">
        <v>293</v>
      </c>
      <c r="G21" s="559"/>
      <c r="H21" s="469">
        <v>63</v>
      </c>
      <c r="I21" s="212">
        <v>54</v>
      </c>
      <c r="J21" s="212">
        <v>15</v>
      </c>
      <c r="K21" s="453" t="s">
        <v>8</v>
      </c>
      <c r="L21" s="560" t="s">
        <v>294</v>
      </c>
      <c r="M21" s="461"/>
    </row>
    <row r="22" spans="1:16" x14ac:dyDescent="0.25">
      <c r="A22" s="547">
        <f t="shared" si="0"/>
        <v>5</v>
      </c>
      <c r="B22" s="561" t="s">
        <v>290</v>
      </c>
      <c r="C22" s="562"/>
      <c r="D22" s="146">
        <v>2001</v>
      </c>
      <c r="E22" s="146" t="s">
        <v>9</v>
      </c>
      <c r="F22" s="559" t="s">
        <v>258</v>
      </c>
      <c r="G22" s="559"/>
      <c r="H22" s="469">
        <v>62.6</v>
      </c>
      <c r="I22" s="212">
        <v>51</v>
      </c>
      <c r="J22" s="212">
        <v>14</v>
      </c>
      <c r="K22" s="453" t="s">
        <v>426</v>
      </c>
      <c r="L22" s="552" t="s">
        <v>291</v>
      </c>
      <c r="M22" s="461"/>
    </row>
    <row r="23" spans="1:16" x14ac:dyDescent="0.25">
      <c r="A23" s="547">
        <f t="shared" si="0"/>
        <v>6</v>
      </c>
      <c r="B23" s="535" t="s">
        <v>125</v>
      </c>
      <c r="C23" s="247"/>
      <c r="D23" s="226">
        <v>2001</v>
      </c>
      <c r="E23" s="297">
        <v>1</v>
      </c>
      <c r="F23" s="100" t="s">
        <v>119</v>
      </c>
      <c r="G23" s="537" t="s">
        <v>122</v>
      </c>
      <c r="H23" s="213">
        <v>62.25</v>
      </c>
      <c r="I23" s="212">
        <v>44</v>
      </c>
      <c r="J23" s="212">
        <v>13</v>
      </c>
      <c r="K23" s="563" t="s">
        <v>8</v>
      </c>
      <c r="L23" s="180" t="s">
        <v>514</v>
      </c>
      <c r="M23" s="564"/>
    </row>
    <row r="24" spans="1:16" x14ac:dyDescent="0.25">
      <c r="A24" s="547">
        <f t="shared" si="0"/>
        <v>7</v>
      </c>
      <c r="B24" s="540" t="s">
        <v>165</v>
      </c>
      <c r="C24" s="491"/>
      <c r="D24" s="224">
        <v>1986</v>
      </c>
      <c r="E24" s="212" t="s">
        <v>8</v>
      </c>
      <c r="F24" s="866" t="s">
        <v>517</v>
      </c>
      <c r="G24" s="228"/>
      <c r="H24" s="539">
        <v>62.95</v>
      </c>
      <c r="I24" s="212">
        <v>34</v>
      </c>
      <c r="J24" s="253">
        <v>12</v>
      </c>
      <c r="K24" s="130"/>
      <c r="L24" s="565" t="s">
        <v>167</v>
      </c>
      <c r="M24" s="497"/>
      <c r="N24" s="19"/>
      <c r="O24" s="19"/>
      <c r="P24" s="19"/>
    </row>
    <row r="25" spans="1:16" x14ac:dyDescent="0.25">
      <c r="A25" s="547">
        <f t="shared" si="0"/>
        <v>8</v>
      </c>
      <c r="B25" s="158" t="s">
        <v>397</v>
      </c>
      <c r="C25" s="208"/>
      <c r="D25" s="226">
        <v>1996</v>
      </c>
      <c r="E25" s="131" t="s">
        <v>8</v>
      </c>
      <c r="F25" s="257" t="s">
        <v>392</v>
      </c>
      <c r="G25" s="257"/>
      <c r="H25" s="233">
        <v>62.85</v>
      </c>
      <c r="I25" s="253">
        <v>26</v>
      </c>
      <c r="J25" s="253">
        <v>11</v>
      </c>
      <c r="K25" s="241"/>
      <c r="L25" s="207" t="s">
        <v>398</v>
      </c>
      <c r="M25" s="566"/>
    </row>
    <row r="26" spans="1:16" x14ac:dyDescent="0.25">
      <c r="A26" s="547">
        <f t="shared" si="0"/>
        <v>9</v>
      </c>
      <c r="B26" s="165" t="s">
        <v>178</v>
      </c>
      <c r="C26" s="247"/>
      <c r="D26" s="135">
        <v>2002</v>
      </c>
      <c r="E26" s="131" t="s">
        <v>9</v>
      </c>
      <c r="F26" s="184" t="s">
        <v>179</v>
      </c>
      <c r="G26" s="185" t="s">
        <v>180</v>
      </c>
      <c r="H26" s="233">
        <v>61.6</v>
      </c>
      <c r="I26" s="253">
        <v>21</v>
      </c>
      <c r="J26" s="253">
        <v>10</v>
      </c>
      <c r="K26" s="541"/>
      <c r="L26" s="84" t="s">
        <v>237</v>
      </c>
      <c r="M26" s="461"/>
    </row>
    <row r="27" spans="1:16" x14ac:dyDescent="0.25">
      <c r="A27" s="547">
        <f t="shared" si="0"/>
        <v>10</v>
      </c>
      <c r="B27" s="165" t="s">
        <v>123</v>
      </c>
      <c r="C27" s="247"/>
      <c r="D27" s="135">
        <v>2001</v>
      </c>
      <c r="E27" s="244">
        <v>1</v>
      </c>
      <c r="F27" s="184" t="s">
        <v>119</v>
      </c>
      <c r="G27" s="184" t="s">
        <v>121</v>
      </c>
      <c r="H27" s="542">
        <v>62.25</v>
      </c>
      <c r="I27" s="543">
        <v>13</v>
      </c>
      <c r="J27" s="534">
        <v>9</v>
      </c>
      <c r="K27" s="544"/>
      <c r="L27" s="488" t="s">
        <v>124</v>
      </c>
      <c r="M27" s="458"/>
    </row>
    <row r="28" spans="1:16" x14ac:dyDescent="0.25">
      <c r="A28" s="547">
        <v>11</v>
      </c>
      <c r="B28" s="163" t="s">
        <v>182</v>
      </c>
      <c r="C28" s="120"/>
      <c r="D28" s="226">
        <v>2000</v>
      </c>
      <c r="E28" s="212" t="s">
        <v>9</v>
      </c>
      <c r="F28" s="212" t="s">
        <v>179</v>
      </c>
      <c r="G28" s="228" t="s">
        <v>180</v>
      </c>
      <c r="H28" s="532">
        <v>56.55</v>
      </c>
      <c r="I28" s="212">
        <v>10</v>
      </c>
      <c r="J28" s="100">
        <v>8</v>
      </c>
      <c r="K28" s="545"/>
      <c r="L28" s="182" t="s">
        <v>237</v>
      </c>
      <c r="M28" s="546"/>
    </row>
    <row r="30" spans="1:16" s="210" customFormat="1" x14ac:dyDescent="0.25">
      <c r="A30" s="220" t="s">
        <v>23</v>
      </c>
      <c r="B30" s="220"/>
      <c r="C30" s="220"/>
      <c r="D30" s="376" t="s">
        <v>417</v>
      </c>
      <c r="E30" s="220"/>
      <c r="F30" s="221"/>
      <c r="G30" s="756" t="s">
        <v>501</v>
      </c>
      <c r="H30" s="757"/>
      <c r="I30" s="757"/>
      <c r="J30" s="757"/>
      <c r="K30" s="757"/>
      <c r="L30" s="757"/>
      <c r="M30" s="757"/>
      <c r="N30" s="376"/>
    </row>
    <row r="31" spans="1:16" s="210" customFormat="1" x14ac:dyDescent="0.25">
      <c r="A31" s="220"/>
      <c r="B31" s="220"/>
      <c r="C31" s="220"/>
      <c r="D31" s="220"/>
      <c r="E31" s="220"/>
      <c r="F31" s="209"/>
      <c r="G31" s="209"/>
      <c r="H31" s="220"/>
      <c r="I31" s="220"/>
      <c r="J31" s="220"/>
      <c r="K31" s="220"/>
      <c r="L31" s="220"/>
      <c r="M31" s="220"/>
    </row>
    <row r="32" spans="1:16" s="210" customFormat="1" x14ac:dyDescent="0.25">
      <c r="A32" s="220" t="s">
        <v>24</v>
      </c>
      <c r="B32" s="220"/>
      <c r="C32" s="220"/>
      <c r="D32" s="376" t="s">
        <v>418</v>
      </c>
      <c r="E32" s="220"/>
      <c r="F32" s="220"/>
      <c r="G32" s="756" t="s">
        <v>502</v>
      </c>
      <c r="H32" s="757"/>
      <c r="I32" s="757"/>
      <c r="J32" s="757"/>
      <c r="K32" s="757"/>
      <c r="L32" s="757"/>
      <c r="M32" s="757"/>
    </row>
  </sheetData>
  <sheetProtection selectLockedCells="1" selectUnlockedCells="1"/>
  <sortState ref="B18:M28">
    <sortCondition descending="1" ref="I18:I28"/>
  </sortState>
  <mergeCells count="32">
    <mergeCell ref="D6:J6"/>
    <mergeCell ref="D1:J1"/>
    <mergeCell ref="D2:J2"/>
    <mergeCell ref="D3:J3"/>
    <mergeCell ref="D4:J4"/>
    <mergeCell ref="B15:C15"/>
    <mergeCell ref="K16:K17"/>
    <mergeCell ref="K7:M7"/>
    <mergeCell ref="A8:C8"/>
    <mergeCell ref="D8:J8"/>
    <mergeCell ref="K8:M8"/>
    <mergeCell ref="A7:C7"/>
    <mergeCell ref="D7:J7"/>
    <mergeCell ref="L16:M17"/>
    <mergeCell ref="H16:H17"/>
    <mergeCell ref="A9:C9"/>
    <mergeCell ref="D9:J9"/>
    <mergeCell ref="K9:M9"/>
    <mergeCell ref="A10:C11"/>
    <mergeCell ref="D10:J10"/>
    <mergeCell ref="G30:M30"/>
    <mergeCell ref="G32:M32"/>
    <mergeCell ref="D11:J11"/>
    <mergeCell ref="A5:M5"/>
    <mergeCell ref="E16:E17"/>
    <mergeCell ref="J16:J17"/>
    <mergeCell ref="I16:I17"/>
    <mergeCell ref="A16:A17"/>
    <mergeCell ref="B16:C17"/>
    <mergeCell ref="D16:D17"/>
    <mergeCell ref="F16:F17"/>
    <mergeCell ref="G16:G17"/>
  </mergeCells>
  <phoneticPr fontId="6" type="noConversion"/>
  <printOptions horizontalCentered="1" verticalCentered="1"/>
  <pageMargins left="0.59055118110236227" right="0.19685039370078741" top="0.59055118110236227" bottom="0.59055118110236227" header="0" footer="0"/>
  <pageSetup paperSize="9" scale="8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view="pageBreakPreview" zoomScaleSheetLayoutView="100" workbookViewId="0">
      <selection activeCell="D8" sqref="D8:J8"/>
    </sheetView>
  </sheetViews>
  <sheetFormatPr defaultColWidth="9.109375" defaultRowHeight="13.2" x14ac:dyDescent="0.25"/>
  <cols>
    <col min="1" max="1" width="6.44140625" style="2" customWidth="1"/>
    <col min="2" max="2" width="11.88671875" style="2" customWidth="1"/>
    <col min="3" max="3" width="8.88671875" style="2" customWidth="1"/>
    <col min="4" max="4" width="9.5546875" style="2" customWidth="1"/>
    <col min="5" max="5" width="7.5546875" style="2" customWidth="1"/>
    <col min="6" max="6" width="24" style="2" customWidth="1"/>
    <col min="7" max="7" width="15.109375" style="2" customWidth="1"/>
    <col min="8" max="9" width="7.44140625" style="2" customWidth="1"/>
    <col min="10" max="10" width="9.88671875" style="2" customWidth="1"/>
    <col min="11" max="11" width="9.5546875" style="2" customWidth="1"/>
    <col min="12" max="12" width="15.44140625" style="2" customWidth="1"/>
    <col min="13" max="13" width="21.88671875" style="2" customWidth="1"/>
    <col min="14" max="16384" width="9.109375" style="2"/>
  </cols>
  <sheetData>
    <row r="1" spans="1:18" x14ac:dyDescent="0.25">
      <c r="A1" s="867"/>
      <c r="B1" s="221"/>
      <c r="C1" s="221"/>
      <c r="D1" s="762" t="s">
        <v>74</v>
      </c>
      <c r="E1" s="762"/>
      <c r="F1" s="762"/>
      <c r="G1" s="762"/>
      <c r="H1" s="762"/>
      <c r="I1" s="762"/>
      <c r="J1" s="762"/>
      <c r="K1" s="221"/>
      <c r="L1" s="221"/>
      <c r="M1" s="221"/>
      <c r="N1" s="1"/>
      <c r="O1" s="1"/>
      <c r="P1" s="1"/>
      <c r="Q1" s="1"/>
      <c r="R1" s="1"/>
    </row>
    <row r="2" spans="1:18" x14ac:dyDescent="0.25">
      <c r="A2" s="221"/>
      <c r="B2" s="221"/>
      <c r="C2" s="221"/>
      <c r="D2" s="762" t="s">
        <v>368</v>
      </c>
      <c r="E2" s="762"/>
      <c r="F2" s="762"/>
      <c r="G2" s="762"/>
      <c r="H2" s="762"/>
      <c r="I2" s="762"/>
      <c r="J2" s="762"/>
      <c r="K2" s="221"/>
      <c r="L2" s="221"/>
      <c r="M2" s="221"/>
      <c r="N2" s="1"/>
      <c r="O2" s="1"/>
      <c r="P2" s="1"/>
      <c r="Q2" s="1"/>
      <c r="R2" s="1"/>
    </row>
    <row r="3" spans="1:18" ht="12.75" customHeight="1" x14ac:dyDescent="0.25">
      <c r="A3" s="221"/>
      <c r="B3" s="221"/>
      <c r="C3" s="221"/>
      <c r="D3" s="762" t="s">
        <v>2</v>
      </c>
      <c r="E3" s="762"/>
      <c r="F3" s="762"/>
      <c r="G3" s="762"/>
      <c r="H3" s="762"/>
      <c r="I3" s="762"/>
      <c r="J3" s="762"/>
      <c r="K3" s="221"/>
      <c r="L3" s="221"/>
      <c r="M3" s="221"/>
      <c r="N3" s="1"/>
      <c r="O3" s="1"/>
      <c r="P3" s="1"/>
      <c r="Q3" s="1"/>
      <c r="R3" s="1"/>
    </row>
    <row r="4" spans="1:18" x14ac:dyDescent="0.25">
      <c r="A4" s="867"/>
      <c r="B4" s="221"/>
      <c r="C4" s="221"/>
      <c r="D4" s="762" t="s">
        <v>369</v>
      </c>
      <c r="E4" s="762"/>
      <c r="F4" s="762"/>
      <c r="G4" s="762"/>
      <c r="H4" s="762"/>
      <c r="I4" s="762"/>
      <c r="J4" s="762"/>
      <c r="K4" s="221"/>
      <c r="L4" s="221"/>
      <c r="M4" s="221"/>
      <c r="N4" s="1"/>
      <c r="O4" s="1"/>
      <c r="P4" s="1"/>
      <c r="Q4" s="1"/>
      <c r="R4" s="1"/>
    </row>
    <row r="5" spans="1:18" x14ac:dyDescent="0.25">
      <c r="A5" s="762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1"/>
      <c r="O5" s="1"/>
      <c r="P5" s="1"/>
      <c r="Q5" s="1"/>
      <c r="R5" s="1"/>
    </row>
    <row r="6" spans="1:18" x14ac:dyDescent="0.25">
      <c r="A6" s="421"/>
      <c r="B6" s="421"/>
      <c r="C6" s="421"/>
      <c r="D6" s="776" t="s">
        <v>3</v>
      </c>
      <c r="E6" s="776"/>
      <c r="F6" s="776"/>
      <c r="G6" s="776"/>
      <c r="H6" s="776"/>
      <c r="I6" s="776"/>
      <c r="J6" s="776"/>
      <c r="K6" s="421"/>
      <c r="L6" s="421"/>
      <c r="M6" s="421"/>
      <c r="N6" s="1"/>
      <c r="O6" s="1"/>
      <c r="P6" s="1"/>
      <c r="Q6" s="1"/>
      <c r="R6" s="1"/>
    </row>
    <row r="7" spans="1:18" x14ac:dyDescent="0.25">
      <c r="A7" s="766" t="s">
        <v>371</v>
      </c>
      <c r="B7" s="766"/>
      <c r="C7" s="766"/>
      <c r="D7" s="774" t="s">
        <v>370</v>
      </c>
      <c r="E7" s="775"/>
      <c r="F7" s="775"/>
      <c r="G7" s="775"/>
      <c r="H7" s="775"/>
      <c r="I7" s="775"/>
      <c r="J7" s="775"/>
      <c r="K7" s="766" t="s">
        <v>4</v>
      </c>
      <c r="L7" s="766"/>
      <c r="M7" s="766"/>
    </row>
    <row r="8" spans="1:18" ht="16.5" customHeight="1" x14ac:dyDescent="0.25">
      <c r="A8" s="760" t="s">
        <v>372</v>
      </c>
      <c r="B8" s="760"/>
      <c r="C8" s="760"/>
      <c r="D8" s="761" t="s">
        <v>516</v>
      </c>
      <c r="E8" s="762"/>
      <c r="F8" s="762"/>
      <c r="G8" s="762"/>
      <c r="H8" s="762"/>
      <c r="I8" s="762"/>
      <c r="J8" s="762"/>
      <c r="K8" s="766" t="s">
        <v>5</v>
      </c>
      <c r="L8" s="766"/>
      <c r="M8" s="766"/>
    </row>
    <row r="9" spans="1:18" ht="12.75" customHeight="1" x14ac:dyDescent="0.25">
      <c r="A9" s="763" t="s">
        <v>66</v>
      </c>
      <c r="B9" s="763"/>
      <c r="C9" s="763"/>
      <c r="D9" s="765"/>
      <c r="E9" s="765"/>
      <c r="F9" s="765"/>
      <c r="G9" s="765"/>
      <c r="H9" s="765"/>
      <c r="I9" s="765"/>
      <c r="J9" s="765"/>
      <c r="K9" s="796" t="s">
        <v>6</v>
      </c>
      <c r="L9" s="763"/>
      <c r="M9" s="763"/>
    </row>
    <row r="10" spans="1:18" x14ac:dyDescent="0.25">
      <c r="A10" s="797">
        <v>80</v>
      </c>
      <c r="B10" s="797"/>
      <c r="C10" s="797"/>
      <c r="D10" s="764" t="s">
        <v>68</v>
      </c>
      <c r="E10" s="764"/>
      <c r="F10" s="764"/>
      <c r="G10" s="764"/>
      <c r="H10" s="764"/>
      <c r="I10" s="764"/>
      <c r="J10" s="764"/>
      <c r="K10" s="3" t="s">
        <v>7</v>
      </c>
      <c r="L10" s="4" t="s">
        <v>8</v>
      </c>
      <c r="M10" s="3" t="s">
        <v>9</v>
      </c>
    </row>
    <row r="11" spans="1:18" x14ac:dyDescent="0.25">
      <c r="A11" s="797"/>
      <c r="B11" s="797"/>
      <c r="C11" s="797"/>
      <c r="D11" s="764" t="s">
        <v>53</v>
      </c>
      <c r="E11" s="764"/>
      <c r="F11" s="764"/>
      <c r="G11" s="764"/>
      <c r="H11" s="764"/>
      <c r="I11" s="764"/>
      <c r="J11" s="764"/>
      <c r="K11" s="5">
        <v>72</v>
      </c>
      <c r="L11" s="4">
        <v>56</v>
      </c>
      <c r="M11" s="3">
        <v>45</v>
      </c>
    </row>
    <row r="12" spans="1:18" x14ac:dyDescent="0.25">
      <c r="A12" s="6"/>
      <c r="B12" s="7"/>
      <c r="C12" s="7"/>
      <c r="D12" s="8"/>
      <c r="E12" s="8"/>
      <c r="F12" s="8"/>
      <c r="G12" s="8"/>
      <c r="H12" s="8"/>
      <c r="I12" s="8"/>
      <c r="J12" s="8"/>
      <c r="K12" s="9"/>
      <c r="L12" s="9"/>
      <c r="M12" s="9"/>
    </row>
    <row r="13" spans="1:18" x14ac:dyDescent="0.25">
      <c r="A13" s="10" t="s">
        <v>10</v>
      </c>
      <c r="B13" s="11"/>
      <c r="C13" s="12">
        <v>210</v>
      </c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 x14ac:dyDescent="0.25">
      <c r="A14" s="10" t="s">
        <v>11</v>
      </c>
      <c r="B14" s="11"/>
      <c r="C14" s="12">
        <v>34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x14ac:dyDescent="0.25">
      <c r="B15" s="762"/>
      <c r="C15" s="762"/>
    </row>
    <row r="16" spans="1:18" ht="12.75" customHeight="1" x14ac:dyDescent="0.25">
      <c r="A16" s="783" t="s">
        <v>12</v>
      </c>
      <c r="B16" s="769" t="s">
        <v>13</v>
      </c>
      <c r="C16" s="769"/>
      <c r="D16" s="769" t="s">
        <v>14</v>
      </c>
      <c r="E16" s="769" t="s">
        <v>15</v>
      </c>
      <c r="F16" s="769" t="s">
        <v>16</v>
      </c>
      <c r="G16" s="769" t="s">
        <v>17</v>
      </c>
      <c r="H16" s="769" t="s">
        <v>18</v>
      </c>
      <c r="I16" s="769" t="s">
        <v>19</v>
      </c>
      <c r="J16" s="769" t="s">
        <v>20</v>
      </c>
      <c r="K16" s="769" t="s">
        <v>21</v>
      </c>
      <c r="L16" s="769" t="s">
        <v>22</v>
      </c>
      <c r="M16" s="771"/>
    </row>
    <row r="17" spans="1:16" x14ac:dyDescent="0.25">
      <c r="A17" s="794"/>
      <c r="B17" s="793"/>
      <c r="C17" s="793"/>
      <c r="D17" s="793"/>
      <c r="E17" s="793"/>
      <c r="F17" s="793"/>
      <c r="G17" s="793"/>
      <c r="H17" s="793"/>
      <c r="I17" s="793"/>
      <c r="J17" s="793"/>
      <c r="K17" s="793"/>
      <c r="L17" s="793"/>
      <c r="M17" s="795"/>
    </row>
    <row r="18" spans="1:16" ht="15" customHeight="1" x14ac:dyDescent="0.25">
      <c r="A18" s="577">
        <v>1</v>
      </c>
      <c r="B18" s="268" t="s">
        <v>363</v>
      </c>
      <c r="C18" s="269"/>
      <c r="D18" s="146">
        <v>1994</v>
      </c>
      <c r="E18" s="270" t="s">
        <v>7</v>
      </c>
      <c r="F18" s="100" t="s">
        <v>196</v>
      </c>
      <c r="G18" s="232" t="s">
        <v>447</v>
      </c>
      <c r="H18" s="235">
        <v>67.849999999999994</v>
      </c>
      <c r="I18" s="212">
        <v>78</v>
      </c>
      <c r="J18" s="212">
        <v>20</v>
      </c>
      <c r="K18" s="270" t="s">
        <v>7</v>
      </c>
      <c r="L18" s="81" t="s">
        <v>385</v>
      </c>
      <c r="M18" s="186"/>
    </row>
    <row r="19" spans="1:16" ht="15" customHeight="1" x14ac:dyDescent="0.25">
      <c r="A19" s="577">
        <f t="shared" ref="A19:A27" si="0">A18+1</f>
        <v>2</v>
      </c>
      <c r="B19" s="581" t="s">
        <v>299</v>
      </c>
      <c r="C19" s="104"/>
      <c r="D19" s="146">
        <v>1993</v>
      </c>
      <c r="E19" s="582" t="s">
        <v>7</v>
      </c>
      <c r="F19" s="583" t="s">
        <v>258</v>
      </c>
      <c r="G19" s="559"/>
      <c r="H19" s="584">
        <v>67.8</v>
      </c>
      <c r="I19" s="215">
        <v>77</v>
      </c>
      <c r="J19" s="212">
        <v>18</v>
      </c>
      <c r="K19" s="270" t="s">
        <v>7</v>
      </c>
      <c r="L19" s="585" t="s">
        <v>300</v>
      </c>
      <c r="M19" s="186"/>
    </row>
    <row r="20" spans="1:16" ht="15" customHeight="1" x14ac:dyDescent="0.25">
      <c r="A20" s="577">
        <f t="shared" si="0"/>
        <v>3</v>
      </c>
      <c r="B20" s="164" t="s">
        <v>308</v>
      </c>
      <c r="C20" s="136"/>
      <c r="D20" s="146">
        <v>1997</v>
      </c>
      <c r="E20" s="146" t="s">
        <v>7</v>
      </c>
      <c r="F20" s="134" t="s">
        <v>89</v>
      </c>
      <c r="G20" s="578"/>
      <c r="H20" s="146">
        <v>67.599999999999994</v>
      </c>
      <c r="I20" s="215">
        <v>76</v>
      </c>
      <c r="J20" s="215">
        <v>16</v>
      </c>
      <c r="K20" s="270" t="s">
        <v>7</v>
      </c>
      <c r="L20" s="84" t="s">
        <v>91</v>
      </c>
      <c r="M20" s="579"/>
    </row>
    <row r="21" spans="1:16" ht="15" customHeight="1" x14ac:dyDescent="0.25">
      <c r="A21" s="577">
        <f t="shared" si="0"/>
        <v>4</v>
      </c>
      <c r="B21" s="171" t="s">
        <v>297</v>
      </c>
      <c r="C21" s="104"/>
      <c r="D21" s="146">
        <v>1992</v>
      </c>
      <c r="E21" s="146" t="s">
        <v>7</v>
      </c>
      <c r="F21" s="446" t="s">
        <v>258</v>
      </c>
      <c r="G21" s="559"/>
      <c r="H21" s="469">
        <v>68</v>
      </c>
      <c r="I21" s="215">
        <v>73</v>
      </c>
      <c r="J21" s="212">
        <v>15</v>
      </c>
      <c r="K21" s="270" t="s">
        <v>7</v>
      </c>
      <c r="L21" s="219" t="s">
        <v>298</v>
      </c>
      <c r="M21" s="186"/>
    </row>
    <row r="22" spans="1:16" ht="15" customHeight="1" x14ac:dyDescent="0.25">
      <c r="A22" s="577">
        <f t="shared" si="0"/>
        <v>5</v>
      </c>
      <c r="B22" s="581" t="s">
        <v>301</v>
      </c>
      <c r="C22" s="332"/>
      <c r="D22" s="586">
        <v>1998</v>
      </c>
      <c r="E22" s="463" t="s">
        <v>9</v>
      </c>
      <c r="F22" s="587" t="s">
        <v>272</v>
      </c>
      <c r="G22" s="559"/>
      <c r="H22" s="469">
        <v>67.75</v>
      </c>
      <c r="I22" s="215">
        <v>58</v>
      </c>
      <c r="J22" s="212">
        <v>14</v>
      </c>
      <c r="K22" s="453" t="s">
        <v>8</v>
      </c>
      <c r="L22" s="588" t="s">
        <v>273</v>
      </c>
      <c r="M22" s="186"/>
    </row>
    <row r="23" spans="1:16" ht="15" customHeight="1" x14ac:dyDescent="0.25">
      <c r="A23" s="577">
        <f t="shared" si="0"/>
        <v>6</v>
      </c>
      <c r="B23" s="167" t="s">
        <v>110</v>
      </c>
      <c r="C23" s="126"/>
      <c r="D23" s="101">
        <v>1998</v>
      </c>
      <c r="E23" s="102" t="s">
        <v>7</v>
      </c>
      <c r="F23" s="212" t="s">
        <v>96</v>
      </c>
      <c r="G23" s="215" t="s">
        <v>102</v>
      </c>
      <c r="H23" s="213">
        <v>67.8</v>
      </c>
      <c r="I23" s="212">
        <v>54</v>
      </c>
      <c r="J23" s="212">
        <v>13</v>
      </c>
      <c r="K23" s="193" t="s">
        <v>9</v>
      </c>
      <c r="L23" s="128" t="s">
        <v>111</v>
      </c>
      <c r="M23" s="479"/>
    </row>
    <row r="24" spans="1:16" ht="15" customHeight="1" x14ac:dyDescent="0.25">
      <c r="A24" s="577">
        <f t="shared" si="0"/>
        <v>7</v>
      </c>
      <c r="B24" s="191" t="s">
        <v>393</v>
      </c>
      <c r="C24" s="192"/>
      <c r="D24" s="211">
        <v>2002</v>
      </c>
      <c r="E24" s="25" t="s">
        <v>9</v>
      </c>
      <c r="F24" s="77" t="s">
        <v>77</v>
      </c>
      <c r="G24" s="145"/>
      <c r="H24" s="157">
        <v>66.900000000000006</v>
      </c>
      <c r="I24" s="212">
        <v>44</v>
      </c>
      <c r="J24" s="212">
        <v>12</v>
      </c>
      <c r="K24" s="34"/>
      <c r="L24" s="155" t="s">
        <v>81</v>
      </c>
      <c r="M24" s="569"/>
    </row>
    <row r="25" spans="1:16" ht="15" customHeight="1" x14ac:dyDescent="0.25">
      <c r="A25" s="577">
        <f t="shared" si="0"/>
        <v>8</v>
      </c>
      <c r="B25" s="195" t="s">
        <v>107</v>
      </c>
      <c r="C25" s="196"/>
      <c r="D25" s="248">
        <v>2001</v>
      </c>
      <c r="E25" s="193" t="s">
        <v>9</v>
      </c>
      <c r="F25" s="156" t="s">
        <v>96</v>
      </c>
      <c r="G25" s="257" t="s">
        <v>99</v>
      </c>
      <c r="H25" s="194">
        <v>67.8</v>
      </c>
      <c r="I25" s="257">
        <v>39</v>
      </c>
      <c r="J25" s="257">
        <v>11</v>
      </c>
      <c r="K25" s="215"/>
      <c r="L25" s="128" t="s">
        <v>108</v>
      </c>
      <c r="M25" s="503"/>
      <c r="N25" s="19"/>
      <c r="O25" s="19"/>
      <c r="P25" s="19"/>
    </row>
    <row r="26" spans="1:16" ht="15" customHeight="1" x14ac:dyDescent="0.25">
      <c r="A26" s="577">
        <f t="shared" si="0"/>
        <v>9</v>
      </c>
      <c r="B26" s="158" t="s">
        <v>161</v>
      </c>
      <c r="C26" s="119"/>
      <c r="D26" s="226">
        <v>2003</v>
      </c>
      <c r="E26" s="82">
        <v>1</v>
      </c>
      <c r="F26" s="570" t="s">
        <v>157</v>
      </c>
      <c r="G26" s="589" t="s">
        <v>129</v>
      </c>
      <c r="H26" s="571">
        <v>65.75</v>
      </c>
      <c r="I26" s="244">
        <v>21</v>
      </c>
      <c r="J26" s="244">
        <v>10</v>
      </c>
      <c r="K26" s="249"/>
      <c r="L26" s="572" t="s">
        <v>158</v>
      </c>
      <c r="M26" s="546"/>
    </row>
    <row r="27" spans="1:16" ht="15" customHeight="1" x14ac:dyDescent="0.25">
      <c r="A27" s="580">
        <f t="shared" si="0"/>
        <v>10</v>
      </c>
      <c r="B27" s="568" t="s">
        <v>401</v>
      </c>
      <c r="C27" s="120"/>
      <c r="D27" s="249">
        <v>2001</v>
      </c>
      <c r="E27" s="249" t="s">
        <v>9</v>
      </c>
      <c r="F27" s="249" t="s">
        <v>392</v>
      </c>
      <c r="G27" s="249"/>
      <c r="H27" s="573">
        <v>65.55</v>
      </c>
      <c r="I27" s="249">
        <v>11</v>
      </c>
      <c r="J27" s="574">
        <v>9</v>
      </c>
      <c r="K27" s="575"/>
      <c r="L27" s="576" t="s">
        <v>402</v>
      </c>
      <c r="M27" s="546"/>
    </row>
    <row r="29" spans="1:16" s="210" customFormat="1" x14ac:dyDescent="0.25">
      <c r="A29" s="220" t="s">
        <v>23</v>
      </c>
      <c r="B29" s="220"/>
      <c r="C29" s="220"/>
      <c r="D29" s="376" t="s">
        <v>417</v>
      </c>
      <c r="E29" s="220"/>
      <c r="F29" s="221"/>
      <c r="G29" s="756" t="s">
        <v>501</v>
      </c>
      <c r="H29" s="757"/>
      <c r="I29" s="757"/>
      <c r="J29" s="757"/>
      <c r="K29" s="757"/>
      <c r="L29" s="757"/>
      <c r="M29" s="757"/>
      <c r="N29" s="376"/>
    </row>
    <row r="30" spans="1:16" s="210" customFormat="1" x14ac:dyDescent="0.25">
      <c r="A30" s="220"/>
      <c r="B30" s="220"/>
      <c r="C30" s="220"/>
      <c r="D30" s="220"/>
      <c r="E30" s="220"/>
      <c r="F30" s="209"/>
      <c r="G30" s="209"/>
      <c r="H30" s="220"/>
      <c r="I30" s="220"/>
      <c r="J30" s="220"/>
      <c r="K30" s="220"/>
      <c r="L30" s="220"/>
      <c r="M30" s="220"/>
    </row>
    <row r="31" spans="1:16" s="210" customFormat="1" x14ac:dyDescent="0.25">
      <c r="A31" s="220" t="s">
        <v>24</v>
      </c>
      <c r="B31" s="220"/>
      <c r="C31" s="220"/>
      <c r="D31" s="376" t="s">
        <v>418</v>
      </c>
      <c r="E31" s="220"/>
      <c r="F31" s="220"/>
      <c r="G31" s="756" t="s">
        <v>502</v>
      </c>
      <c r="H31" s="757"/>
      <c r="I31" s="757"/>
      <c r="J31" s="757"/>
      <c r="K31" s="757"/>
      <c r="L31" s="757"/>
      <c r="M31" s="757"/>
    </row>
  </sheetData>
  <sheetProtection selectLockedCells="1" selectUnlockedCells="1"/>
  <sortState ref="B18:M27">
    <sortCondition descending="1" ref="I18:I27"/>
  </sortState>
  <mergeCells count="32">
    <mergeCell ref="D1:J1"/>
    <mergeCell ref="D2:J2"/>
    <mergeCell ref="D3:J3"/>
    <mergeCell ref="D4:J4"/>
    <mergeCell ref="D6:J6"/>
    <mergeCell ref="J16:J17"/>
    <mergeCell ref="A5:M5"/>
    <mergeCell ref="K9:M9"/>
    <mergeCell ref="A7:C7"/>
    <mergeCell ref="D7:J7"/>
    <mergeCell ref="K7:M7"/>
    <mergeCell ref="A8:C8"/>
    <mergeCell ref="D8:J8"/>
    <mergeCell ref="K8:M8"/>
    <mergeCell ref="A9:C9"/>
    <mergeCell ref="D9:J9"/>
    <mergeCell ref="G29:M29"/>
    <mergeCell ref="G31:M31"/>
    <mergeCell ref="A10:C11"/>
    <mergeCell ref="D10:J10"/>
    <mergeCell ref="D11:J11"/>
    <mergeCell ref="L16:M17"/>
    <mergeCell ref="B15:C15"/>
    <mergeCell ref="A16:A17"/>
    <mergeCell ref="B16:C17"/>
    <mergeCell ref="D16:D17"/>
    <mergeCell ref="E16:E17"/>
    <mergeCell ref="G16:G17"/>
    <mergeCell ref="H16:H17"/>
    <mergeCell ref="K16:K17"/>
    <mergeCell ref="F16:F17"/>
    <mergeCell ref="I16:I17"/>
  </mergeCells>
  <phoneticPr fontId="6" type="noConversion"/>
  <printOptions horizontalCentered="1" verticalCentered="1"/>
  <pageMargins left="0.59055118110236227" right="0.19685039370078741" top="0.59055118110236227" bottom="0.59055118110236227" header="0" footer="0"/>
  <pageSetup paperSize="9" scale="86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view="pageBreakPreview" topLeftCell="A4" zoomScaleSheetLayoutView="100" workbookViewId="0">
      <selection activeCell="D8" sqref="D8:J8"/>
    </sheetView>
  </sheetViews>
  <sheetFormatPr defaultColWidth="9.109375" defaultRowHeight="13.2" x14ac:dyDescent="0.25"/>
  <cols>
    <col min="1" max="1" width="6.44140625" style="2" customWidth="1"/>
    <col min="2" max="2" width="11.88671875" style="2" customWidth="1"/>
    <col min="3" max="3" width="9.88671875" style="2" customWidth="1"/>
    <col min="4" max="4" width="9.5546875" style="2" customWidth="1"/>
    <col min="5" max="5" width="7.5546875" style="2" customWidth="1"/>
    <col min="6" max="6" width="24.33203125" style="2" bestFit="1" customWidth="1"/>
    <col min="7" max="7" width="11.109375" style="2" customWidth="1"/>
    <col min="8" max="9" width="7.44140625" style="2" customWidth="1"/>
    <col min="10" max="10" width="9.5546875" style="2" customWidth="1"/>
    <col min="11" max="11" width="10" style="2" customWidth="1"/>
    <col min="12" max="12" width="15.44140625" style="2" customWidth="1"/>
    <col min="13" max="13" width="21.109375" style="2" customWidth="1"/>
    <col min="14" max="16384" width="9.109375" style="2"/>
  </cols>
  <sheetData>
    <row r="1" spans="1:18" x14ac:dyDescent="0.25">
      <c r="A1" s="867"/>
      <c r="B1" s="221"/>
      <c r="C1" s="221"/>
      <c r="D1" s="762" t="s">
        <v>74</v>
      </c>
      <c r="E1" s="762"/>
      <c r="F1" s="762"/>
      <c r="G1" s="762"/>
      <c r="H1" s="762"/>
      <c r="I1" s="762"/>
      <c r="J1" s="762"/>
      <c r="K1" s="221"/>
      <c r="L1" s="221"/>
      <c r="M1" s="221"/>
      <c r="N1" s="1"/>
      <c r="O1" s="1"/>
      <c r="P1" s="1"/>
      <c r="Q1" s="1"/>
      <c r="R1" s="1"/>
    </row>
    <row r="2" spans="1:18" x14ac:dyDescent="0.25">
      <c r="A2" s="221"/>
      <c r="B2" s="221"/>
      <c r="C2" s="221"/>
      <c r="D2" s="762" t="s">
        <v>368</v>
      </c>
      <c r="E2" s="762"/>
      <c r="F2" s="762"/>
      <c r="G2" s="762"/>
      <c r="H2" s="762"/>
      <c r="I2" s="762"/>
      <c r="J2" s="762"/>
      <c r="K2" s="221"/>
      <c r="L2" s="221"/>
      <c r="M2" s="221"/>
      <c r="N2" s="1"/>
      <c r="O2" s="1"/>
      <c r="P2" s="1"/>
      <c r="Q2" s="1"/>
      <c r="R2" s="1"/>
    </row>
    <row r="3" spans="1:18" ht="12.75" customHeight="1" x14ac:dyDescent="0.25">
      <c r="A3" s="221"/>
      <c r="B3" s="221"/>
      <c r="C3" s="221"/>
      <c r="D3" s="221" t="s">
        <v>2</v>
      </c>
      <c r="E3" s="221"/>
      <c r="F3" s="221"/>
      <c r="G3" s="221"/>
      <c r="H3" s="221"/>
      <c r="I3" s="221"/>
      <c r="J3" s="221"/>
      <c r="K3" s="221"/>
      <c r="L3" s="221"/>
      <c r="M3" s="221"/>
      <c r="N3" s="1"/>
      <c r="O3" s="1"/>
      <c r="P3" s="1"/>
      <c r="Q3" s="1"/>
      <c r="R3" s="1"/>
    </row>
    <row r="4" spans="1:18" x14ac:dyDescent="0.25">
      <c r="A4" s="867"/>
      <c r="B4" s="221"/>
      <c r="C4" s="221"/>
      <c r="D4" s="762" t="s">
        <v>369</v>
      </c>
      <c r="E4" s="762"/>
      <c r="F4" s="762"/>
      <c r="G4" s="762"/>
      <c r="H4" s="762"/>
      <c r="I4" s="762"/>
      <c r="J4" s="762"/>
      <c r="K4" s="221"/>
      <c r="L4" s="221"/>
      <c r="M4" s="221"/>
      <c r="N4" s="1"/>
      <c r="O4" s="1"/>
      <c r="P4" s="1"/>
      <c r="Q4" s="1"/>
      <c r="R4" s="1"/>
    </row>
    <row r="5" spans="1:18" x14ac:dyDescent="0.25">
      <c r="A5" s="762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1"/>
      <c r="O5" s="1"/>
      <c r="P5" s="1"/>
      <c r="Q5" s="1"/>
      <c r="R5" s="1"/>
    </row>
    <row r="6" spans="1:18" x14ac:dyDescent="0.25">
      <c r="A6" s="421"/>
      <c r="B6" s="421"/>
      <c r="C6" s="421"/>
      <c r="D6" s="776" t="s">
        <v>3</v>
      </c>
      <c r="E6" s="776"/>
      <c r="F6" s="776"/>
      <c r="G6" s="776"/>
      <c r="H6" s="776"/>
      <c r="I6" s="776"/>
      <c r="J6" s="776"/>
      <c r="K6" s="421"/>
      <c r="L6" s="421"/>
      <c r="M6" s="421"/>
      <c r="N6" s="1"/>
      <c r="O6" s="1"/>
      <c r="P6" s="1"/>
      <c r="Q6" s="1"/>
      <c r="R6" s="1"/>
    </row>
    <row r="7" spans="1:18" x14ac:dyDescent="0.25">
      <c r="A7" s="766" t="s">
        <v>371</v>
      </c>
      <c r="B7" s="766"/>
      <c r="C7" s="766"/>
      <c r="D7" s="774" t="s">
        <v>370</v>
      </c>
      <c r="E7" s="775"/>
      <c r="F7" s="775"/>
      <c r="G7" s="775"/>
      <c r="H7" s="775"/>
      <c r="I7" s="775"/>
      <c r="J7" s="775"/>
      <c r="K7" s="766" t="s">
        <v>4</v>
      </c>
      <c r="L7" s="766"/>
      <c r="M7" s="766"/>
    </row>
    <row r="8" spans="1:18" ht="16.5" customHeight="1" x14ac:dyDescent="0.25">
      <c r="A8" s="760" t="s">
        <v>372</v>
      </c>
      <c r="B8" s="760"/>
      <c r="C8" s="760"/>
      <c r="D8" s="761" t="s">
        <v>516</v>
      </c>
      <c r="E8" s="762"/>
      <c r="F8" s="762"/>
      <c r="G8" s="762"/>
      <c r="H8" s="762"/>
      <c r="I8" s="762"/>
      <c r="J8" s="762"/>
      <c r="K8" s="766" t="s">
        <v>5</v>
      </c>
      <c r="L8" s="766"/>
      <c r="M8" s="766"/>
    </row>
    <row r="9" spans="1:18" ht="12.75" customHeight="1" x14ac:dyDescent="0.25">
      <c r="A9" s="763" t="s">
        <v>66</v>
      </c>
      <c r="B9" s="763"/>
      <c r="C9" s="763"/>
      <c r="D9" s="765"/>
      <c r="E9" s="765"/>
      <c r="F9" s="765"/>
      <c r="G9" s="765"/>
      <c r="H9" s="765"/>
      <c r="I9" s="765"/>
      <c r="J9" s="765"/>
      <c r="K9" s="796" t="s">
        <v>6</v>
      </c>
      <c r="L9" s="763"/>
      <c r="M9" s="763"/>
    </row>
    <row r="10" spans="1:18" x14ac:dyDescent="0.25">
      <c r="A10" s="797">
        <v>87</v>
      </c>
      <c r="B10" s="797"/>
      <c r="C10" s="797"/>
      <c r="D10" s="764" t="s">
        <v>68</v>
      </c>
      <c r="E10" s="764"/>
      <c r="F10" s="764"/>
      <c r="G10" s="764"/>
      <c r="H10" s="764"/>
      <c r="I10" s="764"/>
      <c r="J10" s="764"/>
      <c r="K10" s="3" t="s">
        <v>7</v>
      </c>
      <c r="L10" s="4" t="s">
        <v>8</v>
      </c>
      <c r="M10" s="3" t="s">
        <v>9</v>
      </c>
    </row>
    <row r="11" spans="1:18" x14ac:dyDescent="0.25">
      <c r="A11" s="797"/>
      <c r="B11" s="797"/>
      <c r="C11" s="797"/>
      <c r="D11" s="764" t="s">
        <v>56</v>
      </c>
      <c r="E11" s="764"/>
      <c r="F11" s="764"/>
      <c r="G11" s="764"/>
      <c r="H11" s="764"/>
      <c r="I11" s="764"/>
      <c r="J11" s="764"/>
      <c r="K11" s="5">
        <v>76</v>
      </c>
      <c r="L11" s="4">
        <v>62</v>
      </c>
      <c r="M11" s="3">
        <v>48</v>
      </c>
    </row>
    <row r="12" spans="1:18" x14ac:dyDescent="0.25">
      <c r="A12" s="6"/>
      <c r="B12" s="7"/>
      <c r="C12" s="7"/>
      <c r="D12" s="8"/>
      <c r="E12" s="8"/>
      <c r="F12" s="8"/>
      <c r="G12" s="8"/>
      <c r="H12" s="8"/>
      <c r="I12" s="8"/>
      <c r="J12" s="8"/>
      <c r="K12" s="9"/>
      <c r="L12" s="9"/>
      <c r="M12" s="9"/>
    </row>
    <row r="13" spans="1:18" x14ac:dyDescent="0.25">
      <c r="A13" s="10" t="s">
        <v>10</v>
      </c>
      <c r="B13" s="11"/>
      <c r="C13" s="12">
        <v>210</v>
      </c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 x14ac:dyDescent="0.25">
      <c r="A14" s="10" t="s">
        <v>11</v>
      </c>
      <c r="B14" s="11"/>
      <c r="C14" s="12">
        <v>34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x14ac:dyDescent="0.25">
      <c r="B15" s="762"/>
      <c r="C15" s="762"/>
    </row>
    <row r="16" spans="1:18" ht="12.75" customHeight="1" x14ac:dyDescent="0.25">
      <c r="A16" s="783" t="s">
        <v>12</v>
      </c>
      <c r="B16" s="769" t="s">
        <v>13</v>
      </c>
      <c r="C16" s="769"/>
      <c r="D16" s="769" t="s">
        <v>14</v>
      </c>
      <c r="E16" s="769" t="s">
        <v>15</v>
      </c>
      <c r="F16" s="769" t="s">
        <v>16</v>
      </c>
      <c r="G16" s="769" t="s">
        <v>17</v>
      </c>
      <c r="H16" s="769" t="s">
        <v>18</v>
      </c>
      <c r="I16" s="769" t="s">
        <v>19</v>
      </c>
      <c r="J16" s="769" t="s">
        <v>20</v>
      </c>
      <c r="K16" s="769" t="s">
        <v>21</v>
      </c>
      <c r="L16" s="769" t="s">
        <v>22</v>
      </c>
      <c r="M16" s="771"/>
    </row>
    <row r="17" spans="1:14" x14ac:dyDescent="0.25">
      <c r="A17" s="794"/>
      <c r="B17" s="793"/>
      <c r="C17" s="793"/>
      <c r="D17" s="793"/>
      <c r="E17" s="793"/>
      <c r="F17" s="770"/>
      <c r="G17" s="785"/>
      <c r="H17" s="793"/>
      <c r="I17" s="793"/>
      <c r="J17" s="793"/>
      <c r="K17" s="793"/>
      <c r="L17" s="793"/>
      <c r="M17" s="795"/>
    </row>
    <row r="18" spans="1:14" ht="15" customHeight="1" x14ac:dyDescent="0.25">
      <c r="A18" s="739">
        <v>1</v>
      </c>
      <c r="B18" s="581" t="s">
        <v>302</v>
      </c>
      <c r="C18" s="104"/>
      <c r="D18" s="146">
        <v>1992</v>
      </c>
      <c r="E18" s="270" t="s">
        <v>152</v>
      </c>
      <c r="F18" s="591" t="s">
        <v>293</v>
      </c>
      <c r="G18" s="559"/>
      <c r="H18" s="474">
        <v>73</v>
      </c>
      <c r="I18" s="215">
        <v>82</v>
      </c>
      <c r="J18" s="212">
        <v>20</v>
      </c>
      <c r="K18" s="252" t="s">
        <v>7</v>
      </c>
      <c r="L18" s="588" t="s">
        <v>303</v>
      </c>
      <c r="M18" s="186"/>
    </row>
    <row r="19" spans="1:14" ht="15" customHeight="1" x14ac:dyDescent="0.25">
      <c r="A19" s="740">
        <f>A18+1</f>
        <v>2</v>
      </c>
      <c r="B19" s="581" t="s">
        <v>304</v>
      </c>
      <c r="C19" s="104"/>
      <c r="D19" s="146">
        <v>1998</v>
      </c>
      <c r="E19" s="440" t="s">
        <v>8</v>
      </c>
      <c r="F19" s="559" t="s">
        <v>305</v>
      </c>
      <c r="G19" s="591"/>
      <c r="H19" s="592">
        <v>70.45</v>
      </c>
      <c r="I19" s="102">
        <v>71</v>
      </c>
      <c r="J19" s="234">
        <v>18</v>
      </c>
      <c r="K19" s="215" t="s">
        <v>8</v>
      </c>
      <c r="L19" s="593" t="s">
        <v>306</v>
      </c>
      <c r="M19" s="478"/>
    </row>
    <row r="20" spans="1:14" ht="15" customHeight="1" x14ac:dyDescent="0.25">
      <c r="A20" s="740">
        <f t="shared" ref="A20:A28" si="0">A19+1</f>
        <v>3</v>
      </c>
      <c r="B20" s="590" t="s">
        <v>104</v>
      </c>
      <c r="C20" s="579"/>
      <c r="D20" s="215">
        <v>1996</v>
      </c>
      <c r="E20" s="215" t="s">
        <v>8</v>
      </c>
      <c r="F20" s="215" t="s">
        <v>96</v>
      </c>
      <c r="G20" s="236" t="s">
        <v>102</v>
      </c>
      <c r="H20" s="99">
        <v>71.650000000000006</v>
      </c>
      <c r="I20" s="212">
        <v>71</v>
      </c>
      <c r="J20" s="212">
        <v>16</v>
      </c>
      <c r="K20" s="215" t="s">
        <v>8</v>
      </c>
      <c r="L20" s="237" t="s">
        <v>100</v>
      </c>
      <c r="M20" s="186"/>
    </row>
    <row r="21" spans="1:14" ht="15" customHeight="1" x14ac:dyDescent="0.25">
      <c r="A21" s="740">
        <f t="shared" si="0"/>
        <v>4</v>
      </c>
      <c r="B21" s="581" t="s">
        <v>307</v>
      </c>
      <c r="C21" s="104"/>
      <c r="D21" s="146">
        <v>1999</v>
      </c>
      <c r="E21" s="594" t="s">
        <v>8</v>
      </c>
      <c r="F21" s="559" t="s">
        <v>264</v>
      </c>
      <c r="G21" s="559"/>
      <c r="H21" s="469">
        <v>72.95</v>
      </c>
      <c r="I21" s="215">
        <v>65</v>
      </c>
      <c r="J21" s="212">
        <v>15</v>
      </c>
      <c r="K21" s="215" t="s">
        <v>8</v>
      </c>
      <c r="L21" s="585" t="s">
        <v>266</v>
      </c>
      <c r="M21" s="186"/>
    </row>
    <row r="22" spans="1:14" ht="15" customHeight="1" x14ac:dyDescent="0.25">
      <c r="A22" s="740">
        <f t="shared" si="0"/>
        <v>5</v>
      </c>
      <c r="B22" s="158" t="s">
        <v>171</v>
      </c>
      <c r="C22" s="31"/>
      <c r="D22" s="212">
        <v>1991</v>
      </c>
      <c r="E22" s="252" t="s">
        <v>7</v>
      </c>
      <c r="F22" s="212" t="s">
        <v>169</v>
      </c>
      <c r="G22" s="215" t="s">
        <v>99</v>
      </c>
      <c r="H22" s="216">
        <v>72.8</v>
      </c>
      <c r="I22" s="215">
        <v>63</v>
      </c>
      <c r="J22" s="215">
        <v>14</v>
      </c>
      <c r="K22" s="215" t="s">
        <v>8</v>
      </c>
      <c r="L22" s="219" t="s">
        <v>172</v>
      </c>
      <c r="M22" s="564"/>
    </row>
    <row r="23" spans="1:14" ht="15" customHeight="1" x14ac:dyDescent="0.25">
      <c r="A23" s="740">
        <f t="shared" si="0"/>
        <v>6</v>
      </c>
      <c r="B23" s="158" t="s">
        <v>115</v>
      </c>
      <c r="C23" s="31"/>
      <c r="D23" s="226">
        <v>1993</v>
      </c>
      <c r="E23" s="250" t="s">
        <v>8</v>
      </c>
      <c r="F23" s="212" t="s">
        <v>116</v>
      </c>
      <c r="G23" s="228"/>
      <c r="H23" s="216">
        <v>69.8</v>
      </c>
      <c r="I23" s="215">
        <v>62</v>
      </c>
      <c r="J23" s="215">
        <v>13</v>
      </c>
      <c r="K23" s="92" t="s">
        <v>8</v>
      </c>
      <c r="L23" s="219" t="s">
        <v>117</v>
      </c>
      <c r="M23" s="186"/>
    </row>
    <row r="24" spans="1:14" ht="15" customHeight="1" x14ac:dyDescent="0.25">
      <c r="A24" s="740">
        <f t="shared" si="0"/>
        <v>7</v>
      </c>
      <c r="B24" s="169" t="s">
        <v>82</v>
      </c>
      <c r="C24" s="242"/>
      <c r="D24" s="248">
        <v>1991</v>
      </c>
      <c r="E24" s="254" t="s">
        <v>8</v>
      </c>
      <c r="F24" s="249" t="s">
        <v>77</v>
      </c>
      <c r="G24" s="212"/>
      <c r="H24" s="213">
        <v>72.599999999999994</v>
      </c>
      <c r="I24" s="212">
        <v>56</v>
      </c>
      <c r="J24" s="212">
        <v>12</v>
      </c>
      <c r="K24" s="246" t="s">
        <v>9</v>
      </c>
      <c r="L24" s="595" t="s">
        <v>83</v>
      </c>
      <c r="M24" s="645"/>
    </row>
    <row r="25" spans="1:14" ht="15" customHeight="1" x14ac:dyDescent="0.25">
      <c r="A25" s="740">
        <f t="shared" si="0"/>
        <v>8</v>
      </c>
      <c r="B25" s="169" t="s">
        <v>118</v>
      </c>
      <c r="C25" s="242"/>
      <c r="D25" s="109">
        <v>2000</v>
      </c>
      <c r="E25" s="254" t="s">
        <v>8</v>
      </c>
      <c r="F25" s="91" t="s">
        <v>119</v>
      </c>
      <c r="G25" s="271" t="s">
        <v>121</v>
      </c>
      <c r="H25" s="71">
        <v>72.599999999999994</v>
      </c>
      <c r="I25" s="238">
        <v>52</v>
      </c>
      <c r="J25" s="238">
        <v>11</v>
      </c>
      <c r="K25" s="250" t="s">
        <v>9</v>
      </c>
      <c r="L25" s="272" t="s">
        <v>120</v>
      </c>
      <c r="M25" s="645"/>
    </row>
    <row r="26" spans="1:14" ht="15" customHeight="1" x14ac:dyDescent="0.25">
      <c r="A26" s="740">
        <f t="shared" si="0"/>
        <v>9</v>
      </c>
      <c r="B26" s="169" t="s">
        <v>399</v>
      </c>
      <c r="C26" s="242"/>
      <c r="D26" s="248">
        <v>1988</v>
      </c>
      <c r="E26" s="254" t="s">
        <v>8</v>
      </c>
      <c r="F26" s="307" t="s">
        <v>392</v>
      </c>
      <c r="G26" s="255"/>
      <c r="H26" s="271">
        <v>72.650000000000006</v>
      </c>
      <c r="I26" s="238">
        <v>49</v>
      </c>
      <c r="J26" s="238">
        <v>10</v>
      </c>
      <c r="K26" s="250" t="s">
        <v>9</v>
      </c>
      <c r="L26" s="596" t="s">
        <v>400</v>
      </c>
      <c r="M26" s="742"/>
    </row>
    <row r="27" spans="1:14" ht="15" customHeight="1" x14ac:dyDescent="0.25">
      <c r="A27" s="740">
        <f t="shared" si="0"/>
        <v>10</v>
      </c>
      <c r="B27" s="169" t="s">
        <v>103</v>
      </c>
      <c r="C27" s="242"/>
      <c r="D27" s="248">
        <v>1995</v>
      </c>
      <c r="E27" s="246" t="s">
        <v>8</v>
      </c>
      <c r="F27" s="215" t="s">
        <v>96</v>
      </c>
      <c r="G27" s="229" t="s">
        <v>102</v>
      </c>
      <c r="H27" s="597">
        <v>72.7</v>
      </c>
      <c r="I27" s="229">
        <v>49</v>
      </c>
      <c r="J27" s="229">
        <v>9</v>
      </c>
      <c r="K27" s="598" t="s">
        <v>9</v>
      </c>
      <c r="L27" s="219" t="s">
        <v>100</v>
      </c>
      <c r="M27" s="273"/>
    </row>
    <row r="28" spans="1:14" ht="15" customHeight="1" x14ac:dyDescent="0.25">
      <c r="A28" s="741">
        <f t="shared" si="0"/>
        <v>11</v>
      </c>
      <c r="B28" s="171" t="s">
        <v>185</v>
      </c>
      <c r="C28" s="104"/>
      <c r="D28" s="215">
        <v>2003</v>
      </c>
      <c r="E28" s="536" t="s">
        <v>9</v>
      </c>
      <c r="F28" s="212" t="s">
        <v>179</v>
      </c>
      <c r="G28" s="215"/>
      <c r="H28" s="743">
        <v>72.8</v>
      </c>
      <c r="I28" s="307">
        <v>34</v>
      </c>
      <c r="J28" s="215">
        <v>8</v>
      </c>
      <c r="K28" s="215"/>
      <c r="L28" s="219" t="s">
        <v>231</v>
      </c>
      <c r="M28" s="186"/>
    </row>
    <row r="30" spans="1:14" s="210" customFormat="1" x14ac:dyDescent="0.25">
      <c r="A30" s="220" t="s">
        <v>23</v>
      </c>
      <c r="B30" s="220"/>
      <c r="C30" s="220"/>
      <c r="D30" s="376" t="s">
        <v>417</v>
      </c>
      <c r="E30" s="220"/>
      <c r="F30" s="221"/>
      <c r="G30" s="756" t="s">
        <v>501</v>
      </c>
      <c r="H30" s="757"/>
      <c r="I30" s="757"/>
      <c r="J30" s="757"/>
      <c r="K30" s="757"/>
      <c r="L30" s="757"/>
      <c r="M30" s="757"/>
      <c r="N30" s="376"/>
    </row>
    <row r="31" spans="1:14" s="210" customFormat="1" x14ac:dyDescent="0.25">
      <c r="A31" s="220"/>
      <c r="B31" s="220"/>
      <c r="C31" s="220"/>
      <c r="D31" s="220"/>
      <c r="E31" s="220"/>
      <c r="F31" s="209"/>
      <c r="G31" s="209"/>
      <c r="H31" s="220"/>
      <c r="I31" s="220"/>
      <c r="J31" s="220"/>
      <c r="K31" s="220"/>
      <c r="L31" s="220"/>
      <c r="M31" s="220"/>
    </row>
    <row r="32" spans="1:14" s="210" customFormat="1" x14ac:dyDescent="0.25">
      <c r="A32" s="220" t="s">
        <v>24</v>
      </c>
      <c r="B32" s="220"/>
      <c r="C32" s="220"/>
      <c r="D32" s="376" t="s">
        <v>418</v>
      </c>
      <c r="E32" s="220"/>
      <c r="F32" s="220"/>
      <c r="G32" s="756" t="s">
        <v>502</v>
      </c>
      <c r="H32" s="757"/>
      <c r="I32" s="757"/>
      <c r="J32" s="757"/>
      <c r="K32" s="757"/>
      <c r="L32" s="757"/>
      <c r="M32" s="757"/>
    </row>
  </sheetData>
  <sheetProtection selectLockedCells="1" selectUnlockedCells="1"/>
  <sortState ref="B18:M28">
    <sortCondition descending="1" ref="I18:I28"/>
  </sortState>
  <mergeCells count="31">
    <mergeCell ref="D6:J6"/>
    <mergeCell ref="D1:J1"/>
    <mergeCell ref="D2:J2"/>
    <mergeCell ref="D4:J4"/>
    <mergeCell ref="B15:C15"/>
    <mergeCell ref="K16:K17"/>
    <mergeCell ref="K7:M7"/>
    <mergeCell ref="A8:C8"/>
    <mergeCell ref="D8:J8"/>
    <mergeCell ref="K8:M8"/>
    <mergeCell ref="A7:C7"/>
    <mergeCell ref="D7:J7"/>
    <mergeCell ref="L16:M17"/>
    <mergeCell ref="H16:H17"/>
    <mergeCell ref="A9:C9"/>
    <mergeCell ref="D9:J9"/>
    <mergeCell ref="K9:M9"/>
    <mergeCell ref="A10:C11"/>
    <mergeCell ref="D10:J10"/>
    <mergeCell ref="G30:M30"/>
    <mergeCell ref="G32:M32"/>
    <mergeCell ref="D11:J11"/>
    <mergeCell ref="A5:M5"/>
    <mergeCell ref="E16:E17"/>
    <mergeCell ref="J16:J17"/>
    <mergeCell ref="I16:I17"/>
    <mergeCell ref="A16:A17"/>
    <mergeCell ref="B16:C17"/>
    <mergeCell ref="D16:D17"/>
    <mergeCell ref="F16:F17"/>
    <mergeCell ref="G16:G17"/>
  </mergeCells>
  <phoneticPr fontId="6" type="noConversion"/>
  <printOptions horizontalCentered="1" verticalCentered="1"/>
  <pageMargins left="0.59055118110236227" right="0.19685039370078741" top="0.59055118110236227" bottom="0.59055118110236227" header="0" footer="0"/>
  <pageSetup paperSize="9" scale="93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view="pageBreakPreview" zoomScaleSheetLayoutView="100" workbookViewId="0">
      <selection activeCell="D2" sqref="D2:J5"/>
    </sheetView>
  </sheetViews>
  <sheetFormatPr defaultColWidth="9.109375" defaultRowHeight="13.2" x14ac:dyDescent="0.25"/>
  <cols>
    <col min="1" max="1" width="6.44140625" style="2" customWidth="1"/>
    <col min="2" max="2" width="11.88671875" style="2" customWidth="1"/>
    <col min="3" max="3" width="7.6640625" style="2" customWidth="1"/>
    <col min="4" max="4" width="9.5546875" style="2" customWidth="1"/>
    <col min="5" max="5" width="7.5546875" style="2" customWidth="1"/>
    <col min="6" max="6" width="27.5546875" style="2" customWidth="1"/>
    <col min="7" max="7" width="11.109375" style="2" customWidth="1"/>
    <col min="8" max="9" width="7.44140625" style="2" customWidth="1"/>
    <col min="10" max="10" width="9.109375" style="2"/>
    <col min="11" max="11" width="8.44140625" style="2" customWidth="1"/>
    <col min="12" max="12" width="11.88671875" style="2" customWidth="1"/>
    <col min="13" max="13" width="17.5546875" style="2" customWidth="1"/>
    <col min="14" max="16384" width="9.109375" style="2"/>
  </cols>
  <sheetData>
    <row r="2" spans="1:18" x14ac:dyDescent="0.25">
      <c r="A2" s="867"/>
      <c r="B2" s="221"/>
      <c r="C2" s="221"/>
      <c r="D2" s="762" t="s">
        <v>74</v>
      </c>
      <c r="E2" s="762"/>
      <c r="F2" s="762"/>
      <c r="G2" s="762"/>
      <c r="H2" s="762"/>
      <c r="I2" s="762"/>
      <c r="J2" s="762"/>
      <c r="K2" s="221"/>
      <c r="L2" s="221"/>
      <c r="M2" s="221"/>
      <c r="N2" s="1"/>
      <c r="O2" s="1"/>
      <c r="P2" s="1"/>
      <c r="Q2" s="1"/>
      <c r="R2" s="1"/>
    </row>
    <row r="3" spans="1:18" x14ac:dyDescent="0.25">
      <c r="A3" s="221"/>
      <c r="B3" s="221"/>
      <c r="C3" s="221"/>
      <c r="D3" s="762" t="s">
        <v>368</v>
      </c>
      <c r="E3" s="762"/>
      <c r="F3" s="762"/>
      <c r="G3" s="762"/>
      <c r="H3" s="762"/>
      <c r="I3" s="762"/>
      <c r="J3" s="762"/>
      <c r="K3" s="221"/>
      <c r="L3" s="221"/>
      <c r="M3" s="221"/>
      <c r="N3" s="1"/>
      <c r="O3" s="1"/>
      <c r="P3" s="1"/>
      <c r="Q3" s="1"/>
      <c r="R3" s="1"/>
    </row>
    <row r="4" spans="1:18" ht="12.75" customHeight="1" x14ac:dyDescent="0.25">
      <c r="A4" s="221"/>
      <c r="B4" s="221"/>
      <c r="C4" s="221"/>
      <c r="D4" s="762" t="s">
        <v>2</v>
      </c>
      <c r="E4" s="762"/>
      <c r="F4" s="762"/>
      <c r="G4" s="762"/>
      <c r="H4" s="762"/>
      <c r="I4" s="762"/>
      <c r="J4" s="762"/>
      <c r="K4" s="221"/>
      <c r="L4" s="221"/>
      <c r="M4" s="221"/>
      <c r="N4" s="1"/>
      <c r="O4" s="1"/>
      <c r="P4" s="1"/>
      <c r="Q4" s="1"/>
      <c r="R4" s="1"/>
    </row>
    <row r="5" spans="1:18" x14ac:dyDescent="0.25">
      <c r="A5" s="867"/>
      <c r="B5" s="221"/>
      <c r="C5" s="221"/>
      <c r="D5" s="762" t="s">
        <v>369</v>
      </c>
      <c r="E5" s="762"/>
      <c r="F5" s="762"/>
      <c r="G5" s="762"/>
      <c r="H5" s="762"/>
      <c r="I5" s="762"/>
      <c r="J5" s="762"/>
      <c r="K5" s="221"/>
      <c r="L5" s="221"/>
      <c r="M5" s="221"/>
      <c r="N5" s="1"/>
      <c r="O5" s="1"/>
      <c r="P5" s="1"/>
      <c r="Q5" s="1"/>
      <c r="R5" s="1"/>
    </row>
    <row r="6" spans="1:18" x14ac:dyDescent="0.25">
      <c r="A6" s="762"/>
      <c r="B6" s="762"/>
      <c r="C6" s="762"/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1"/>
      <c r="O6" s="1"/>
      <c r="P6" s="1"/>
      <c r="Q6" s="1"/>
      <c r="R6" s="1"/>
    </row>
    <row r="7" spans="1:18" x14ac:dyDescent="0.25">
      <c r="A7" s="421"/>
      <c r="B7" s="421"/>
      <c r="C7" s="421"/>
      <c r="D7" s="776" t="s">
        <v>3</v>
      </c>
      <c r="E7" s="776"/>
      <c r="F7" s="776"/>
      <c r="G7" s="776"/>
      <c r="H7" s="776"/>
      <c r="I7" s="776"/>
      <c r="J7" s="776"/>
      <c r="K7" s="421"/>
      <c r="L7" s="421"/>
      <c r="M7" s="421"/>
      <c r="N7" s="1"/>
      <c r="O7" s="1"/>
      <c r="P7" s="1"/>
      <c r="Q7" s="1"/>
      <c r="R7" s="1"/>
    </row>
    <row r="8" spans="1:18" x14ac:dyDescent="0.25">
      <c r="A8" s="766" t="s">
        <v>371</v>
      </c>
      <c r="B8" s="766"/>
      <c r="C8" s="766"/>
      <c r="D8" s="774" t="s">
        <v>370</v>
      </c>
      <c r="E8" s="775"/>
      <c r="F8" s="775"/>
      <c r="G8" s="775"/>
      <c r="H8" s="775"/>
      <c r="I8" s="775"/>
      <c r="J8" s="775"/>
      <c r="K8" s="766" t="s">
        <v>4</v>
      </c>
      <c r="L8" s="766"/>
      <c r="M8" s="766"/>
    </row>
    <row r="9" spans="1:18" ht="16.5" customHeight="1" x14ac:dyDescent="0.25">
      <c r="A9" s="760" t="s">
        <v>372</v>
      </c>
      <c r="B9" s="760"/>
      <c r="C9" s="760"/>
      <c r="D9" s="761" t="s">
        <v>516</v>
      </c>
      <c r="E9" s="762"/>
      <c r="F9" s="762"/>
      <c r="G9" s="762"/>
      <c r="H9" s="762"/>
      <c r="I9" s="762"/>
      <c r="J9" s="762"/>
      <c r="K9" s="766" t="s">
        <v>5</v>
      </c>
      <c r="L9" s="766"/>
      <c r="M9" s="766"/>
    </row>
    <row r="10" spans="1:18" ht="12.75" customHeight="1" x14ac:dyDescent="0.25">
      <c r="A10" s="763" t="s">
        <v>66</v>
      </c>
      <c r="B10" s="763"/>
      <c r="C10" s="763"/>
      <c r="D10" s="765"/>
      <c r="E10" s="765"/>
      <c r="F10" s="765"/>
      <c r="G10" s="765"/>
      <c r="H10" s="765"/>
      <c r="I10" s="765"/>
      <c r="J10" s="765"/>
      <c r="K10" s="796" t="s">
        <v>6</v>
      </c>
      <c r="L10" s="763"/>
      <c r="M10" s="763"/>
    </row>
    <row r="11" spans="1:18" x14ac:dyDescent="0.25">
      <c r="A11" s="797">
        <v>91</v>
      </c>
      <c r="B11" s="797"/>
      <c r="C11" s="797"/>
      <c r="D11" s="764" t="s">
        <v>68</v>
      </c>
      <c r="E11" s="764"/>
      <c r="F11" s="764"/>
      <c r="G11" s="764"/>
      <c r="H11" s="764"/>
      <c r="I11" s="764"/>
      <c r="J11" s="764"/>
      <c r="K11" s="3" t="s">
        <v>7</v>
      </c>
      <c r="L11" s="4" t="s">
        <v>8</v>
      </c>
      <c r="M11" s="3" t="s">
        <v>9</v>
      </c>
    </row>
    <row r="12" spans="1:18" x14ac:dyDescent="0.25">
      <c r="A12" s="797"/>
      <c r="B12" s="797"/>
      <c r="C12" s="797"/>
      <c r="D12" s="764" t="s">
        <v>57</v>
      </c>
      <c r="E12" s="764"/>
      <c r="F12" s="764"/>
      <c r="G12" s="764"/>
      <c r="H12" s="764"/>
      <c r="I12" s="764"/>
      <c r="J12" s="764"/>
      <c r="K12" s="5">
        <v>82</v>
      </c>
      <c r="L12" s="4">
        <v>69</v>
      </c>
      <c r="M12" s="3">
        <v>55</v>
      </c>
    </row>
    <row r="13" spans="1:18" x14ac:dyDescent="0.25">
      <c r="A13" s="6"/>
      <c r="B13" s="7"/>
      <c r="C13" s="7"/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 x14ac:dyDescent="0.25">
      <c r="A14" s="10" t="s">
        <v>10</v>
      </c>
      <c r="B14" s="11"/>
      <c r="C14" s="12">
        <v>210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x14ac:dyDescent="0.25">
      <c r="A15" s="10" t="s">
        <v>11</v>
      </c>
      <c r="B15" s="11"/>
      <c r="C15" s="12">
        <v>34</v>
      </c>
      <c r="D15" s="8"/>
      <c r="E15" s="8"/>
      <c r="F15" s="8"/>
      <c r="G15" s="8"/>
      <c r="H15" s="8"/>
      <c r="I15" s="8"/>
      <c r="J15" s="8"/>
      <c r="K15" s="9"/>
      <c r="L15" s="9"/>
      <c r="M15" s="9"/>
    </row>
    <row r="16" spans="1:18" x14ac:dyDescent="0.25">
      <c r="B16" s="762"/>
      <c r="C16" s="762"/>
    </row>
    <row r="17" spans="1:13" ht="12.75" customHeight="1" x14ac:dyDescent="0.25">
      <c r="A17" s="781" t="s">
        <v>12</v>
      </c>
      <c r="B17" s="777" t="s">
        <v>13</v>
      </c>
      <c r="C17" s="777"/>
      <c r="D17" s="777" t="s">
        <v>14</v>
      </c>
      <c r="E17" s="777" t="s">
        <v>15</v>
      </c>
      <c r="F17" s="777" t="s">
        <v>16</v>
      </c>
      <c r="G17" s="777" t="s">
        <v>17</v>
      </c>
      <c r="H17" s="777" t="s">
        <v>18</v>
      </c>
      <c r="I17" s="777" t="s">
        <v>19</v>
      </c>
      <c r="J17" s="777" t="s">
        <v>20</v>
      </c>
      <c r="K17" s="777" t="s">
        <v>21</v>
      </c>
      <c r="L17" s="777" t="s">
        <v>22</v>
      </c>
      <c r="M17" s="779"/>
    </row>
    <row r="18" spans="1:13" ht="13.5" customHeight="1" x14ac:dyDescent="0.25">
      <c r="A18" s="798"/>
      <c r="B18" s="787"/>
      <c r="C18" s="787"/>
      <c r="D18" s="787"/>
      <c r="E18" s="787"/>
      <c r="F18" s="787"/>
      <c r="G18" s="787"/>
      <c r="H18" s="787"/>
      <c r="I18" s="787"/>
      <c r="J18" s="787"/>
      <c r="K18" s="787"/>
      <c r="L18" s="787"/>
      <c r="M18" s="788"/>
    </row>
    <row r="19" spans="1:13" s="464" customFormat="1" ht="15" customHeight="1" x14ac:dyDescent="0.25">
      <c r="A19" s="720">
        <v>1</v>
      </c>
      <c r="B19" s="158" t="s">
        <v>156</v>
      </c>
      <c r="C19" s="82"/>
      <c r="D19" s="141">
        <v>1998</v>
      </c>
      <c r="E19" s="212" t="s">
        <v>7</v>
      </c>
      <c r="F19" s="130" t="s">
        <v>157</v>
      </c>
      <c r="G19" s="148" t="s">
        <v>129</v>
      </c>
      <c r="H19" s="233">
        <v>84.85</v>
      </c>
      <c r="I19" s="212">
        <v>90</v>
      </c>
      <c r="J19" s="212">
        <v>20</v>
      </c>
      <c r="K19" s="212" t="s">
        <v>7</v>
      </c>
      <c r="L19" s="84" t="s">
        <v>158</v>
      </c>
      <c r="M19" s="82"/>
    </row>
    <row r="20" spans="1:13" s="464" customFormat="1" ht="15" customHeight="1" x14ac:dyDescent="0.25">
      <c r="A20" s="547">
        <f t="shared" ref="A20:A35" si="0">A19+1</f>
        <v>2</v>
      </c>
      <c r="B20" s="164" t="s">
        <v>109</v>
      </c>
      <c r="C20" s="461"/>
      <c r="D20" s="212">
        <v>1998</v>
      </c>
      <c r="E20" s="212" t="s">
        <v>7</v>
      </c>
      <c r="F20" s="212" t="s">
        <v>96</v>
      </c>
      <c r="G20" s="617" t="s">
        <v>102</v>
      </c>
      <c r="H20" s="99">
        <v>82.95</v>
      </c>
      <c r="I20" s="212">
        <v>84</v>
      </c>
      <c r="J20" s="212">
        <v>18</v>
      </c>
      <c r="K20" s="212" t="s">
        <v>7</v>
      </c>
      <c r="L20" s="230" t="s">
        <v>100</v>
      </c>
      <c r="M20" s="461"/>
    </row>
    <row r="21" spans="1:13" s="464" customFormat="1" ht="15" customHeight="1" x14ac:dyDescent="0.25">
      <c r="A21" s="547">
        <f t="shared" si="0"/>
        <v>3</v>
      </c>
      <c r="B21" s="158" t="s">
        <v>362</v>
      </c>
      <c r="C21" s="82"/>
      <c r="D21" s="141">
        <v>1997</v>
      </c>
      <c r="E21" s="212" t="s">
        <v>7</v>
      </c>
      <c r="F21" s="76" t="s">
        <v>196</v>
      </c>
      <c r="G21" s="232" t="s">
        <v>446</v>
      </c>
      <c r="H21" s="146">
        <v>83.4</v>
      </c>
      <c r="I21" s="212">
        <v>84</v>
      </c>
      <c r="J21" s="212">
        <v>16</v>
      </c>
      <c r="K21" s="212" t="s">
        <v>7</v>
      </c>
      <c r="L21" s="604" t="s">
        <v>386</v>
      </c>
      <c r="M21" s="461"/>
    </row>
    <row r="22" spans="1:13" s="464" customFormat="1" ht="15" customHeight="1" x14ac:dyDescent="0.25">
      <c r="A22" s="547">
        <f t="shared" si="0"/>
        <v>4</v>
      </c>
      <c r="B22" s="605" t="s">
        <v>309</v>
      </c>
      <c r="C22" s="606"/>
      <c r="D22" s="146">
        <v>1995</v>
      </c>
      <c r="E22" s="88" t="s">
        <v>8</v>
      </c>
      <c r="F22" s="146" t="s">
        <v>255</v>
      </c>
      <c r="G22" s="322"/>
      <c r="H22" s="469">
        <v>83.95</v>
      </c>
      <c r="I22" s="212">
        <v>84</v>
      </c>
      <c r="J22" s="212">
        <v>15</v>
      </c>
      <c r="K22" s="212" t="s">
        <v>433</v>
      </c>
      <c r="L22" s="230" t="s">
        <v>310</v>
      </c>
      <c r="M22" s="461"/>
    </row>
    <row r="23" spans="1:13" s="464" customFormat="1" ht="15" customHeight="1" x14ac:dyDescent="0.25">
      <c r="A23" s="547">
        <f t="shared" si="0"/>
        <v>5</v>
      </c>
      <c r="B23" s="607" t="s">
        <v>311</v>
      </c>
      <c r="C23" s="553"/>
      <c r="D23" s="146">
        <v>1979</v>
      </c>
      <c r="E23" s="453" t="s">
        <v>152</v>
      </c>
      <c r="F23" s="446" t="s">
        <v>264</v>
      </c>
      <c r="G23" s="559"/>
      <c r="H23" s="469">
        <v>84.6</v>
      </c>
      <c r="I23" s="212">
        <v>82</v>
      </c>
      <c r="J23" s="212">
        <v>14</v>
      </c>
      <c r="K23" s="212" t="s">
        <v>7</v>
      </c>
      <c r="L23" s="604" t="s">
        <v>312</v>
      </c>
      <c r="M23" s="461"/>
    </row>
    <row r="24" spans="1:13" s="464" customFormat="1" ht="15" customHeight="1" x14ac:dyDescent="0.25">
      <c r="A24" s="547">
        <f t="shared" si="0"/>
        <v>6</v>
      </c>
      <c r="B24" s="168" t="s">
        <v>361</v>
      </c>
      <c r="C24" s="82"/>
      <c r="D24" s="141">
        <v>1989</v>
      </c>
      <c r="E24" s="212" t="s">
        <v>7</v>
      </c>
      <c r="F24" s="100" t="s">
        <v>329</v>
      </c>
      <c r="G24" s="212"/>
      <c r="H24" s="146">
        <v>83.9</v>
      </c>
      <c r="I24" s="212">
        <v>81</v>
      </c>
      <c r="J24" s="212">
        <v>13</v>
      </c>
      <c r="K24" s="252" t="s">
        <v>8</v>
      </c>
      <c r="L24" s="272" t="s">
        <v>387</v>
      </c>
      <c r="M24" s="461"/>
    </row>
    <row r="25" spans="1:13" s="602" customFormat="1" ht="15" customHeight="1" x14ac:dyDescent="0.25">
      <c r="A25" s="547">
        <f t="shared" si="0"/>
        <v>7</v>
      </c>
      <c r="B25" s="268" t="s">
        <v>313</v>
      </c>
      <c r="C25" s="608"/>
      <c r="D25" s="146">
        <v>1992</v>
      </c>
      <c r="E25" s="609" t="s">
        <v>7</v>
      </c>
      <c r="F25" s="587" t="s">
        <v>262</v>
      </c>
      <c r="G25" s="559"/>
      <c r="H25" s="469">
        <v>83.05</v>
      </c>
      <c r="I25" s="212">
        <v>78</v>
      </c>
      <c r="J25" s="212">
        <v>12</v>
      </c>
      <c r="K25" s="252" t="s">
        <v>8</v>
      </c>
      <c r="L25" s="272" t="s">
        <v>415</v>
      </c>
      <c r="M25" s="461"/>
    </row>
    <row r="26" spans="1:13" s="464" customFormat="1" ht="15" customHeight="1" x14ac:dyDescent="0.25">
      <c r="A26" s="547">
        <f t="shared" si="0"/>
        <v>8</v>
      </c>
      <c r="B26" s="607" t="s">
        <v>320</v>
      </c>
      <c r="C26" s="608"/>
      <c r="D26" s="146">
        <v>2002</v>
      </c>
      <c r="E26" s="146" t="s">
        <v>9</v>
      </c>
      <c r="F26" s="587" t="s">
        <v>258</v>
      </c>
      <c r="G26" s="559"/>
      <c r="H26" s="469">
        <v>79.349999999999994</v>
      </c>
      <c r="I26" s="212">
        <v>76</v>
      </c>
      <c r="J26" s="212">
        <v>11</v>
      </c>
      <c r="K26" s="252" t="s">
        <v>426</v>
      </c>
      <c r="L26" s="610" t="s">
        <v>321</v>
      </c>
      <c r="M26" s="461"/>
    </row>
    <row r="27" spans="1:13" s="464" customFormat="1" ht="15" customHeight="1" x14ac:dyDescent="0.25">
      <c r="A27" s="547">
        <f t="shared" si="0"/>
        <v>9</v>
      </c>
      <c r="B27" s="202" t="s">
        <v>377</v>
      </c>
      <c r="C27" s="187"/>
      <c r="D27" s="211">
        <v>1998</v>
      </c>
      <c r="E27" s="227" t="s">
        <v>8</v>
      </c>
      <c r="F27" s="212" t="s">
        <v>293</v>
      </c>
      <c r="G27" s="559"/>
      <c r="H27" s="549">
        <v>82.4</v>
      </c>
      <c r="I27" s="212">
        <v>76</v>
      </c>
      <c r="J27" s="212">
        <v>10</v>
      </c>
      <c r="K27" s="252" t="s">
        <v>8</v>
      </c>
      <c r="L27" s="230" t="s">
        <v>294</v>
      </c>
      <c r="M27" s="461"/>
    </row>
    <row r="28" spans="1:13" s="464" customFormat="1" ht="15" customHeight="1" x14ac:dyDescent="0.25">
      <c r="A28" s="547">
        <f t="shared" si="0"/>
        <v>10</v>
      </c>
      <c r="B28" s="611" t="s">
        <v>318</v>
      </c>
      <c r="C28" s="608"/>
      <c r="D28" s="146">
        <v>1999</v>
      </c>
      <c r="E28" s="146" t="s">
        <v>7</v>
      </c>
      <c r="F28" s="583" t="s">
        <v>272</v>
      </c>
      <c r="G28" s="559"/>
      <c r="H28" s="469">
        <v>83.9</v>
      </c>
      <c r="I28" s="212">
        <v>74</v>
      </c>
      <c r="J28" s="212">
        <v>9</v>
      </c>
      <c r="K28" s="252" t="s">
        <v>8</v>
      </c>
      <c r="L28" s="604" t="s">
        <v>319</v>
      </c>
      <c r="M28" s="461"/>
    </row>
    <row r="29" spans="1:13" s="464" customFormat="1" ht="15" customHeight="1" x14ac:dyDescent="0.25">
      <c r="A29" s="547">
        <f t="shared" si="0"/>
        <v>11</v>
      </c>
      <c r="B29" s="158" t="s">
        <v>219</v>
      </c>
      <c r="C29" s="247"/>
      <c r="D29" s="240">
        <v>1994</v>
      </c>
      <c r="E29" s="119" t="s">
        <v>8</v>
      </c>
      <c r="F29" s="123" t="s">
        <v>217</v>
      </c>
      <c r="G29" s="212"/>
      <c r="H29" s="213">
        <v>78.8</v>
      </c>
      <c r="I29" s="212">
        <v>72</v>
      </c>
      <c r="J29" s="212">
        <v>8</v>
      </c>
      <c r="K29" s="252" t="s">
        <v>8</v>
      </c>
      <c r="L29" s="230" t="s">
        <v>218</v>
      </c>
      <c r="M29" s="461"/>
    </row>
    <row r="30" spans="1:13" s="464" customFormat="1" ht="15" customHeight="1" x14ac:dyDescent="0.25">
      <c r="A30" s="547">
        <f t="shared" si="0"/>
        <v>12</v>
      </c>
      <c r="B30" s="612" t="s">
        <v>314</v>
      </c>
      <c r="C30" s="608"/>
      <c r="D30" s="146">
        <v>1989</v>
      </c>
      <c r="E30" s="594" t="s">
        <v>7</v>
      </c>
      <c r="F30" s="559" t="s">
        <v>272</v>
      </c>
      <c r="G30" s="613"/>
      <c r="H30" s="469">
        <v>82.1</v>
      </c>
      <c r="I30" s="212">
        <v>72</v>
      </c>
      <c r="J30" s="212">
        <v>7</v>
      </c>
      <c r="K30" s="252" t="s">
        <v>8</v>
      </c>
      <c r="L30" s="604" t="s">
        <v>315</v>
      </c>
      <c r="M30" s="461"/>
    </row>
    <row r="31" spans="1:13" s="464" customFormat="1" ht="15" customHeight="1" x14ac:dyDescent="0.25">
      <c r="A31" s="547">
        <f t="shared" si="0"/>
        <v>13</v>
      </c>
      <c r="B31" s="600" t="s">
        <v>215</v>
      </c>
      <c r="C31" s="601"/>
      <c r="D31" s="135">
        <v>1996</v>
      </c>
      <c r="E31" s="244" t="s">
        <v>8</v>
      </c>
      <c r="F31" s="244" t="s">
        <v>196</v>
      </c>
      <c r="G31" s="244" t="s">
        <v>99</v>
      </c>
      <c r="H31" s="204">
        <v>79.75</v>
      </c>
      <c r="I31" s="203">
        <v>71</v>
      </c>
      <c r="J31" s="231">
        <v>6</v>
      </c>
      <c r="K31" s="252" t="s">
        <v>8</v>
      </c>
      <c r="L31" s="206" t="s">
        <v>429</v>
      </c>
      <c r="M31" s="458"/>
    </row>
    <row r="32" spans="1:13" s="464" customFormat="1" ht="15" customHeight="1" x14ac:dyDescent="0.25">
      <c r="A32" s="547">
        <f t="shared" si="0"/>
        <v>14</v>
      </c>
      <c r="B32" s="163" t="s">
        <v>380</v>
      </c>
      <c r="C32" s="205"/>
      <c r="D32" s="212">
        <v>1999</v>
      </c>
      <c r="E32" s="212" t="s">
        <v>9</v>
      </c>
      <c r="F32" s="238" t="s">
        <v>169</v>
      </c>
      <c r="G32" s="238" t="s">
        <v>170</v>
      </c>
      <c r="H32" s="603">
        <v>83.6</v>
      </c>
      <c r="I32" s="234">
        <v>67</v>
      </c>
      <c r="J32" s="245">
        <v>5</v>
      </c>
      <c r="K32" s="146" t="s">
        <v>9</v>
      </c>
      <c r="L32" s="206" t="s">
        <v>172</v>
      </c>
      <c r="M32" s="458"/>
    </row>
    <row r="33" spans="1:14" s="464" customFormat="1" ht="15" customHeight="1" x14ac:dyDescent="0.25">
      <c r="A33" s="547">
        <f t="shared" si="0"/>
        <v>15</v>
      </c>
      <c r="B33" s="540" t="s">
        <v>232</v>
      </c>
      <c r="C33" s="491"/>
      <c r="D33" s="226">
        <v>1989</v>
      </c>
      <c r="E33" s="212" t="s">
        <v>8</v>
      </c>
      <c r="F33" s="616" t="s">
        <v>222</v>
      </c>
      <c r="G33" s="257"/>
      <c r="H33" s="189">
        <v>84.05</v>
      </c>
      <c r="I33" s="234">
        <v>58</v>
      </c>
      <c r="J33" s="245">
        <v>4</v>
      </c>
      <c r="K33" s="146" t="s">
        <v>9</v>
      </c>
      <c r="L33" s="206" t="s">
        <v>183</v>
      </c>
      <c r="M33" s="458"/>
    </row>
    <row r="34" spans="1:14" s="464" customFormat="1" ht="15" customHeight="1" x14ac:dyDescent="0.25">
      <c r="A34" s="547">
        <f t="shared" si="0"/>
        <v>16</v>
      </c>
      <c r="B34" s="614" t="s">
        <v>84</v>
      </c>
      <c r="C34" s="122"/>
      <c r="D34" s="188">
        <v>1998</v>
      </c>
      <c r="E34" s="244" t="s">
        <v>9</v>
      </c>
      <c r="F34" s="244" t="s">
        <v>77</v>
      </c>
      <c r="G34" s="257"/>
      <c r="H34" s="189">
        <v>83.45</v>
      </c>
      <c r="I34" s="234">
        <v>52</v>
      </c>
      <c r="J34" s="245">
        <v>3</v>
      </c>
      <c r="K34" s="212"/>
      <c r="L34" s="206" t="s">
        <v>83</v>
      </c>
      <c r="M34" s="458"/>
    </row>
    <row r="35" spans="1:14" s="464" customFormat="1" ht="15" customHeight="1" x14ac:dyDescent="0.25">
      <c r="A35" s="547">
        <f t="shared" si="0"/>
        <v>17</v>
      </c>
      <c r="B35" s="615" t="s">
        <v>316</v>
      </c>
      <c r="C35" s="562"/>
      <c r="D35" s="134">
        <v>2000</v>
      </c>
      <c r="E35" s="244" t="s">
        <v>9</v>
      </c>
      <c r="F35" s="134" t="s">
        <v>255</v>
      </c>
      <c r="G35" s="146"/>
      <c r="H35" s="493">
        <v>84.4</v>
      </c>
      <c r="I35" s="100">
        <v>51</v>
      </c>
      <c r="J35" s="100">
        <v>2</v>
      </c>
      <c r="K35" s="618"/>
      <c r="L35" s="619" t="s">
        <v>317</v>
      </c>
      <c r="M35" s="546"/>
    </row>
    <row r="37" spans="1:14" s="210" customFormat="1" x14ac:dyDescent="0.25">
      <c r="A37" s="220" t="s">
        <v>23</v>
      </c>
      <c r="B37" s="220"/>
      <c r="C37" s="220"/>
      <c r="D37" s="376" t="s">
        <v>417</v>
      </c>
      <c r="E37" s="220"/>
      <c r="F37" s="221"/>
      <c r="G37" s="756" t="s">
        <v>501</v>
      </c>
      <c r="H37" s="757"/>
      <c r="I37" s="757"/>
      <c r="J37" s="757"/>
      <c r="K37" s="757"/>
      <c r="L37" s="757"/>
      <c r="M37" s="757"/>
      <c r="N37" s="376"/>
    </row>
    <row r="38" spans="1:14" s="210" customFormat="1" x14ac:dyDescent="0.25">
      <c r="A38" s="220"/>
      <c r="B38" s="220"/>
      <c r="C38" s="220"/>
      <c r="D38" s="220"/>
      <c r="E38" s="220"/>
      <c r="F38" s="209"/>
      <c r="G38" s="209"/>
      <c r="H38" s="220"/>
      <c r="I38" s="220"/>
      <c r="J38" s="220"/>
      <c r="K38" s="220"/>
      <c r="L38" s="220"/>
      <c r="M38" s="220"/>
    </row>
    <row r="39" spans="1:14" s="210" customFormat="1" x14ac:dyDescent="0.25">
      <c r="A39" s="220" t="s">
        <v>24</v>
      </c>
      <c r="B39" s="220"/>
      <c r="C39" s="220"/>
      <c r="D39" s="376" t="s">
        <v>418</v>
      </c>
      <c r="E39" s="220"/>
      <c r="F39" s="220"/>
      <c r="G39" s="756" t="s">
        <v>502</v>
      </c>
      <c r="H39" s="757"/>
      <c r="I39" s="757"/>
      <c r="J39" s="757"/>
      <c r="K39" s="757"/>
      <c r="L39" s="757"/>
      <c r="M39" s="757"/>
    </row>
  </sheetData>
  <sheetProtection selectLockedCells="1" selectUnlockedCells="1"/>
  <sortState ref="B20:M22">
    <sortCondition ref="H20:H22"/>
  </sortState>
  <mergeCells count="32">
    <mergeCell ref="D2:J2"/>
    <mergeCell ref="D3:J3"/>
    <mergeCell ref="D4:J4"/>
    <mergeCell ref="D5:J5"/>
    <mergeCell ref="D7:J7"/>
    <mergeCell ref="B16:C16"/>
    <mergeCell ref="K17:K18"/>
    <mergeCell ref="K8:M8"/>
    <mergeCell ref="A9:C9"/>
    <mergeCell ref="D9:J9"/>
    <mergeCell ref="K9:M9"/>
    <mergeCell ref="A8:C8"/>
    <mergeCell ref="D8:J8"/>
    <mergeCell ref="L17:M18"/>
    <mergeCell ref="H17:H18"/>
    <mergeCell ref="A10:C10"/>
    <mergeCell ref="D10:J10"/>
    <mergeCell ref="K10:M10"/>
    <mergeCell ref="A11:C12"/>
    <mergeCell ref="D11:J11"/>
    <mergeCell ref="G37:M37"/>
    <mergeCell ref="G39:M39"/>
    <mergeCell ref="D12:J12"/>
    <mergeCell ref="A6:M6"/>
    <mergeCell ref="E17:E18"/>
    <mergeCell ref="J17:J18"/>
    <mergeCell ref="I17:I18"/>
    <mergeCell ref="A17:A18"/>
    <mergeCell ref="B17:C18"/>
    <mergeCell ref="D17:D18"/>
    <mergeCell ref="F17:F18"/>
    <mergeCell ref="G17:G18"/>
  </mergeCells>
  <phoneticPr fontId="6" type="noConversion"/>
  <printOptions horizontalCentered="1" verticalCentered="1"/>
  <pageMargins left="0.59055118110236227" right="0.19685039370078741" top="0.59055118110236227" bottom="0.59055118110236227" header="0" footer="0"/>
  <pageSetup paperSize="9" scale="98" firstPageNumber="0" orientation="landscape" r:id="rId1"/>
  <headerFooter alignWithMargins="0"/>
  <rowBreaks count="1" manualBreakCount="1">
    <brk id="39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BreakPreview" zoomScaleSheetLayoutView="100" workbookViewId="0">
      <selection activeCell="D8" sqref="D8:J8"/>
    </sheetView>
  </sheetViews>
  <sheetFormatPr defaultColWidth="9.109375" defaultRowHeight="13.2" x14ac:dyDescent="0.25"/>
  <cols>
    <col min="1" max="1" width="6.44140625" style="2" customWidth="1"/>
    <col min="2" max="2" width="11.88671875" style="2" customWidth="1"/>
    <col min="3" max="3" width="9.109375" style="2"/>
    <col min="4" max="4" width="9.5546875" style="2" customWidth="1"/>
    <col min="5" max="5" width="7.5546875" style="2" customWidth="1"/>
    <col min="6" max="6" width="21.88671875" style="2" bestFit="1" customWidth="1"/>
    <col min="7" max="7" width="13.88671875" style="2" customWidth="1"/>
    <col min="8" max="9" width="7.44140625" style="2" customWidth="1"/>
    <col min="10" max="10" width="7.88671875" style="2" customWidth="1"/>
    <col min="11" max="11" width="9.6640625" style="2" customWidth="1"/>
    <col min="12" max="12" width="15.44140625" style="2" customWidth="1"/>
    <col min="13" max="13" width="15.5546875" style="2" customWidth="1"/>
    <col min="14" max="16384" width="9.109375" style="2"/>
  </cols>
  <sheetData>
    <row r="1" spans="1:18" x14ac:dyDescent="0.25">
      <c r="A1" s="867"/>
      <c r="B1" s="221"/>
      <c r="C1" s="221"/>
      <c r="D1" s="762" t="s">
        <v>74</v>
      </c>
      <c r="E1" s="762"/>
      <c r="F1" s="762"/>
      <c r="G1" s="762"/>
      <c r="H1" s="762"/>
      <c r="I1" s="762"/>
      <c r="J1" s="762"/>
      <c r="K1" s="221"/>
      <c r="L1" s="221"/>
      <c r="M1" s="221"/>
      <c r="N1" s="1"/>
      <c r="O1" s="1"/>
      <c r="P1" s="1"/>
      <c r="Q1" s="1"/>
      <c r="R1" s="1"/>
    </row>
    <row r="2" spans="1:18" x14ac:dyDescent="0.25">
      <c r="A2" s="221"/>
      <c r="B2" s="221"/>
      <c r="C2" s="221"/>
      <c r="D2" s="762" t="s">
        <v>368</v>
      </c>
      <c r="E2" s="762"/>
      <c r="F2" s="762"/>
      <c r="G2" s="762"/>
      <c r="H2" s="762"/>
      <c r="I2" s="762"/>
      <c r="J2" s="762"/>
      <c r="K2" s="221"/>
      <c r="L2" s="221"/>
      <c r="M2" s="221"/>
      <c r="N2" s="1"/>
      <c r="O2" s="1"/>
      <c r="P2" s="1"/>
      <c r="Q2" s="1"/>
      <c r="R2" s="1"/>
    </row>
    <row r="3" spans="1:18" ht="12.75" customHeight="1" x14ac:dyDescent="0.25">
      <c r="A3" s="221"/>
      <c r="B3" s="221"/>
      <c r="C3" s="221"/>
      <c r="D3" s="762" t="s">
        <v>2</v>
      </c>
      <c r="E3" s="762"/>
      <c r="F3" s="762"/>
      <c r="G3" s="762"/>
      <c r="H3" s="762"/>
      <c r="I3" s="762"/>
      <c r="J3" s="762"/>
      <c r="K3" s="221"/>
      <c r="L3" s="221"/>
      <c r="M3" s="221"/>
      <c r="N3" s="1"/>
      <c r="O3" s="1"/>
      <c r="P3" s="1"/>
      <c r="Q3" s="1"/>
      <c r="R3" s="1"/>
    </row>
    <row r="4" spans="1:18" x14ac:dyDescent="0.25">
      <c r="A4" s="867"/>
      <c r="B4" s="221"/>
      <c r="C4" s="221"/>
      <c r="D4" s="762" t="s">
        <v>369</v>
      </c>
      <c r="E4" s="762"/>
      <c r="F4" s="762"/>
      <c r="G4" s="762"/>
      <c r="H4" s="762"/>
      <c r="I4" s="762"/>
      <c r="J4" s="762"/>
      <c r="K4" s="221"/>
      <c r="L4" s="221"/>
      <c r="M4" s="221"/>
      <c r="N4" s="1"/>
      <c r="O4" s="1"/>
      <c r="P4" s="1"/>
      <c r="Q4" s="1"/>
      <c r="R4" s="1"/>
    </row>
    <row r="5" spans="1:18" x14ac:dyDescent="0.25">
      <c r="A5" s="762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1"/>
      <c r="O5" s="1"/>
      <c r="P5" s="1"/>
      <c r="Q5" s="1"/>
      <c r="R5" s="1"/>
    </row>
    <row r="6" spans="1:18" x14ac:dyDescent="0.25">
      <c r="A6" s="421"/>
      <c r="B6" s="421"/>
      <c r="C6" s="421"/>
      <c r="D6" s="776" t="s">
        <v>3</v>
      </c>
      <c r="E6" s="776"/>
      <c r="F6" s="776"/>
      <c r="G6" s="776"/>
      <c r="H6" s="776"/>
      <c r="I6" s="776"/>
      <c r="J6" s="776"/>
      <c r="K6" s="421"/>
      <c r="L6" s="421"/>
      <c r="M6" s="421"/>
      <c r="N6" s="1"/>
      <c r="O6" s="1"/>
      <c r="P6" s="1"/>
      <c r="Q6" s="1"/>
      <c r="R6" s="1"/>
    </row>
    <row r="7" spans="1:18" x14ac:dyDescent="0.25">
      <c r="A7" s="766" t="s">
        <v>371</v>
      </c>
      <c r="B7" s="766"/>
      <c r="C7" s="766"/>
      <c r="D7" s="774" t="s">
        <v>370</v>
      </c>
      <c r="E7" s="775"/>
      <c r="F7" s="775"/>
      <c r="G7" s="775"/>
      <c r="H7" s="775"/>
      <c r="I7" s="775"/>
      <c r="J7" s="775"/>
      <c r="K7" s="766" t="s">
        <v>4</v>
      </c>
      <c r="L7" s="766"/>
      <c r="M7" s="766"/>
    </row>
    <row r="8" spans="1:18" ht="16.5" customHeight="1" x14ac:dyDescent="0.25">
      <c r="A8" s="760" t="s">
        <v>372</v>
      </c>
      <c r="B8" s="760"/>
      <c r="C8" s="760"/>
      <c r="D8" s="761" t="s">
        <v>516</v>
      </c>
      <c r="E8" s="762"/>
      <c r="F8" s="762"/>
      <c r="G8" s="762"/>
      <c r="H8" s="762"/>
      <c r="I8" s="762"/>
      <c r="J8" s="762"/>
      <c r="K8" s="766" t="s">
        <v>5</v>
      </c>
      <c r="L8" s="766"/>
      <c r="M8" s="766"/>
    </row>
    <row r="9" spans="1:18" ht="12.75" customHeight="1" x14ac:dyDescent="0.25">
      <c r="A9" s="763" t="s">
        <v>66</v>
      </c>
      <c r="B9" s="763"/>
      <c r="C9" s="763"/>
      <c r="D9" s="765"/>
      <c r="E9" s="765"/>
      <c r="F9" s="765"/>
      <c r="G9" s="765"/>
      <c r="H9" s="765"/>
      <c r="I9" s="765"/>
      <c r="J9" s="765"/>
      <c r="K9" s="796" t="s">
        <v>6</v>
      </c>
      <c r="L9" s="763"/>
      <c r="M9" s="763"/>
    </row>
    <row r="10" spans="1:18" x14ac:dyDescent="0.25">
      <c r="A10" s="797">
        <v>95</v>
      </c>
      <c r="B10" s="797"/>
      <c r="C10" s="797"/>
      <c r="D10" s="764" t="s">
        <v>68</v>
      </c>
      <c r="E10" s="764"/>
      <c r="F10" s="764"/>
      <c r="G10" s="764"/>
      <c r="H10" s="764"/>
      <c r="I10" s="764"/>
      <c r="J10" s="764"/>
      <c r="K10" s="3" t="s">
        <v>7</v>
      </c>
      <c r="L10" s="4" t="s">
        <v>8</v>
      </c>
      <c r="M10" s="3" t="s">
        <v>9</v>
      </c>
    </row>
    <row r="11" spans="1:18" x14ac:dyDescent="0.25">
      <c r="A11" s="797"/>
      <c r="B11" s="797"/>
      <c r="C11" s="797"/>
      <c r="D11" s="764" t="s">
        <v>240</v>
      </c>
      <c r="E11" s="764"/>
      <c r="F11" s="764"/>
      <c r="G11" s="764"/>
      <c r="H11" s="764"/>
      <c r="I11" s="764"/>
      <c r="J11" s="764"/>
      <c r="K11" s="5">
        <v>88</v>
      </c>
      <c r="L11" s="4">
        <v>75</v>
      </c>
      <c r="M11" s="3">
        <v>58</v>
      </c>
    </row>
    <row r="12" spans="1:18" x14ac:dyDescent="0.25">
      <c r="A12" s="6"/>
      <c r="B12" s="7"/>
      <c r="C12" s="7"/>
      <c r="D12" s="8"/>
      <c r="E12" s="8"/>
      <c r="F12" s="8"/>
      <c r="G12" s="8"/>
      <c r="H12" s="8"/>
      <c r="I12" s="8"/>
      <c r="J12" s="8"/>
      <c r="K12" s="9"/>
      <c r="L12" s="9"/>
      <c r="M12" s="9"/>
    </row>
    <row r="13" spans="1:18" x14ac:dyDescent="0.25">
      <c r="A13" s="10" t="s">
        <v>10</v>
      </c>
      <c r="B13" s="11"/>
      <c r="C13" s="12">
        <v>210</v>
      </c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 x14ac:dyDescent="0.25">
      <c r="A14" s="10" t="s">
        <v>11</v>
      </c>
      <c r="B14" s="11"/>
      <c r="C14" s="12">
        <v>34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x14ac:dyDescent="0.25">
      <c r="B15" s="762"/>
      <c r="C15" s="762"/>
    </row>
    <row r="16" spans="1:18" ht="12.75" customHeight="1" x14ac:dyDescent="0.25">
      <c r="A16" s="783" t="s">
        <v>12</v>
      </c>
      <c r="B16" s="769" t="s">
        <v>13</v>
      </c>
      <c r="C16" s="769"/>
      <c r="D16" s="769" t="s">
        <v>14</v>
      </c>
      <c r="E16" s="769" t="s">
        <v>15</v>
      </c>
      <c r="F16" s="769" t="s">
        <v>16</v>
      </c>
      <c r="G16" s="769" t="s">
        <v>17</v>
      </c>
      <c r="H16" s="769" t="s">
        <v>18</v>
      </c>
      <c r="I16" s="769" t="s">
        <v>19</v>
      </c>
      <c r="J16" s="769" t="s">
        <v>20</v>
      </c>
      <c r="K16" s="769" t="s">
        <v>21</v>
      </c>
      <c r="L16" s="769" t="s">
        <v>22</v>
      </c>
      <c r="M16" s="771"/>
    </row>
    <row r="17" spans="1:14" x14ac:dyDescent="0.25">
      <c r="A17" s="784"/>
      <c r="B17" s="785"/>
      <c r="C17" s="785"/>
      <c r="D17" s="785"/>
      <c r="E17" s="785"/>
      <c r="F17" s="785"/>
      <c r="G17" s="785"/>
      <c r="H17" s="785"/>
      <c r="I17" s="785"/>
      <c r="J17" s="785"/>
      <c r="K17" s="785"/>
      <c r="L17" s="785"/>
      <c r="M17" s="786"/>
    </row>
    <row r="18" spans="1:14" s="13" customFormat="1" ht="12.75" customHeight="1" x14ac:dyDescent="0.25">
      <c r="A18" s="633">
        <v>1</v>
      </c>
      <c r="B18" s="276" t="s">
        <v>223</v>
      </c>
      <c r="C18" s="122"/>
      <c r="D18" s="283">
        <v>1998</v>
      </c>
      <c r="E18" s="89" t="s">
        <v>7</v>
      </c>
      <c r="F18" s="284" t="s">
        <v>191</v>
      </c>
      <c r="G18" s="629" t="s">
        <v>224</v>
      </c>
      <c r="H18" s="480">
        <v>92.8</v>
      </c>
      <c r="I18" s="244">
        <v>95</v>
      </c>
      <c r="J18" s="244">
        <v>20</v>
      </c>
      <c r="K18" s="89" t="s">
        <v>7</v>
      </c>
      <c r="L18" s="298" t="s">
        <v>225</v>
      </c>
      <c r="M18" s="546"/>
    </row>
    <row r="19" spans="1:14" ht="16.8" x14ac:dyDescent="0.25">
      <c r="A19" s="720">
        <v>2</v>
      </c>
      <c r="B19" s="158" t="s">
        <v>199</v>
      </c>
      <c r="C19" s="31"/>
      <c r="D19" s="149">
        <v>1987</v>
      </c>
      <c r="E19" s="252" t="s">
        <v>7</v>
      </c>
      <c r="F19" s="33" t="s">
        <v>196</v>
      </c>
      <c r="G19" s="232" t="s">
        <v>447</v>
      </c>
      <c r="H19" s="480">
        <v>107.35</v>
      </c>
      <c r="I19" s="212">
        <v>93</v>
      </c>
      <c r="J19" s="212">
        <v>18</v>
      </c>
      <c r="K19" s="131" t="s">
        <v>7</v>
      </c>
      <c r="L19" s="230" t="s">
        <v>200</v>
      </c>
      <c r="M19" s="461"/>
    </row>
    <row r="20" spans="1:14" x14ac:dyDescent="0.25">
      <c r="A20" s="547">
        <v>3</v>
      </c>
      <c r="B20" s="158" t="s">
        <v>228</v>
      </c>
      <c r="C20" s="31"/>
      <c r="D20" s="212">
        <v>1992</v>
      </c>
      <c r="E20" s="212" t="s">
        <v>7</v>
      </c>
      <c r="F20" s="234" t="s">
        <v>137</v>
      </c>
      <c r="G20" s="228"/>
      <c r="H20" s="233">
        <v>87.55</v>
      </c>
      <c r="I20" s="212">
        <v>92</v>
      </c>
      <c r="J20" s="212">
        <v>16</v>
      </c>
      <c r="K20" s="131" t="s">
        <v>7</v>
      </c>
      <c r="L20" s="230" t="s">
        <v>229</v>
      </c>
      <c r="M20" s="461"/>
    </row>
    <row r="21" spans="1:14" x14ac:dyDescent="0.25">
      <c r="A21" s="720">
        <v>4</v>
      </c>
      <c r="B21" s="164" t="s">
        <v>95</v>
      </c>
      <c r="C21" s="608"/>
      <c r="D21" s="212">
        <v>1992</v>
      </c>
      <c r="E21" s="212" t="s">
        <v>7</v>
      </c>
      <c r="F21" s="234" t="s">
        <v>96</v>
      </c>
      <c r="G21" s="621" t="s">
        <v>99</v>
      </c>
      <c r="H21" s="213">
        <v>96.9</v>
      </c>
      <c r="I21" s="212">
        <v>87</v>
      </c>
      <c r="J21" s="212">
        <v>15</v>
      </c>
      <c r="K21" s="146" t="s">
        <v>8</v>
      </c>
      <c r="L21" s="84" t="s">
        <v>97</v>
      </c>
      <c r="M21" s="461"/>
    </row>
    <row r="22" spans="1:14" x14ac:dyDescent="0.25">
      <c r="A22" s="547">
        <v>5</v>
      </c>
      <c r="B22" s="612" t="s">
        <v>324</v>
      </c>
      <c r="C22" s="608"/>
      <c r="D22" s="146">
        <v>1990</v>
      </c>
      <c r="E22" s="146" t="s">
        <v>8</v>
      </c>
      <c r="F22" s="623" t="s">
        <v>255</v>
      </c>
      <c r="G22" s="555"/>
      <c r="H22" s="469">
        <v>94.3</v>
      </c>
      <c r="I22" s="212">
        <v>84</v>
      </c>
      <c r="J22" s="212">
        <v>14</v>
      </c>
      <c r="K22" s="146" t="s">
        <v>8</v>
      </c>
      <c r="L22" s="604" t="s">
        <v>325</v>
      </c>
      <c r="M22" s="461"/>
    </row>
    <row r="23" spans="1:14" x14ac:dyDescent="0.25">
      <c r="A23" s="720">
        <v>6</v>
      </c>
      <c r="B23" s="172" t="s">
        <v>193</v>
      </c>
      <c r="C23" s="31"/>
      <c r="D23" s="149">
        <v>1996</v>
      </c>
      <c r="E23" s="252" t="s">
        <v>7</v>
      </c>
      <c r="F23" s="275" t="s">
        <v>192</v>
      </c>
      <c r="G23" s="212"/>
      <c r="H23" s="213">
        <v>99.9</v>
      </c>
      <c r="I23" s="212">
        <v>80</v>
      </c>
      <c r="J23" s="212">
        <v>13</v>
      </c>
      <c r="K23" s="146" t="s">
        <v>8</v>
      </c>
      <c r="L23" s="230" t="s">
        <v>238</v>
      </c>
      <c r="M23" s="461"/>
    </row>
    <row r="24" spans="1:14" x14ac:dyDescent="0.25">
      <c r="A24" s="547">
        <v>7</v>
      </c>
      <c r="B24" s="172" t="s">
        <v>88</v>
      </c>
      <c r="C24" s="31"/>
      <c r="D24" s="149">
        <v>1992</v>
      </c>
      <c r="E24" s="253" t="s">
        <v>8</v>
      </c>
      <c r="F24" s="33" t="s">
        <v>89</v>
      </c>
      <c r="G24" s="212"/>
      <c r="H24" s="622">
        <v>92.5</v>
      </c>
      <c r="I24" s="212">
        <v>74</v>
      </c>
      <c r="J24" s="212">
        <v>12</v>
      </c>
      <c r="K24" s="146" t="s">
        <v>9</v>
      </c>
      <c r="L24" s="230" t="s">
        <v>90</v>
      </c>
      <c r="M24" s="461"/>
    </row>
    <row r="25" spans="1:14" x14ac:dyDescent="0.25">
      <c r="A25" s="720">
        <v>8</v>
      </c>
      <c r="B25" s="164" t="s">
        <v>365</v>
      </c>
      <c r="C25" s="624"/>
      <c r="D25" s="146">
        <v>1990</v>
      </c>
      <c r="E25" s="88" t="s">
        <v>8</v>
      </c>
      <c r="F25" s="559" t="s">
        <v>272</v>
      </c>
      <c r="G25" s="235"/>
      <c r="H25" s="212">
        <v>87.55</v>
      </c>
      <c r="I25" s="212">
        <v>69</v>
      </c>
      <c r="J25" s="212" t="s">
        <v>432</v>
      </c>
      <c r="K25" s="146" t="s">
        <v>9</v>
      </c>
      <c r="L25" s="230" t="s">
        <v>296</v>
      </c>
      <c r="M25" s="461"/>
    </row>
    <row r="26" spans="1:14" x14ac:dyDescent="0.25">
      <c r="A26" s="547">
        <v>9</v>
      </c>
      <c r="B26" s="625" t="s">
        <v>327</v>
      </c>
      <c r="C26" s="626"/>
      <c r="D26" s="271">
        <v>1999</v>
      </c>
      <c r="E26" s="627" t="s">
        <v>8</v>
      </c>
      <c r="F26" s="554" t="s">
        <v>272</v>
      </c>
      <c r="G26" s="628"/>
      <c r="H26" s="469">
        <v>97.9</v>
      </c>
      <c r="I26" s="212">
        <v>67</v>
      </c>
      <c r="J26" s="212">
        <v>11</v>
      </c>
      <c r="K26" s="146" t="s">
        <v>9</v>
      </c>
      <c r="L26" s="604" t="s">
        <v>328</v>
      </c>
      <c r="M26" s="461"/>
    </row>
    <row r="27" spans="1:14" x14ac:dyDescent="0.25">
      <c r="A27" s="720">
        <v>10</v>
      </c>
      <c r="B27" s="174" t="s">
        <v>206</v>
      </c>
      <c r="C27" s="175"/>
      <c r="D27" s="78">
        <v>1978</v>
      </c>
      <c r="E27" s="252" t="s">
        <v>7</v>
      </c>
      <c r="F27" s="212" t="s">
        <v>196</v>
      </c>
      <c r="G27" s="232" t="s">
        <v>449</v>
      </c>
      <c r="H27" s="315">
        <v>93</v>
      </c>
      <c r="I27" s="238">
        <v>30</v>
      </c>
      <c r="J27" s="238" t="s">
        <v>432</v>
      </c>
      <c r="K27" s="252"/>
      <c r="L27" s="610" t="s">
        <v>207</v>
      </c>
      <c r="M27" s="461"/>
    </row>
    <row r="28" spans="1:14" s="17" customFormat="1" x14ac:dyDescent="0.25">
      <c r="A28" s="547">
        <v>11</v>
      </c>
      <c r="B28" s="174" t="s">
        <v>430</v>
      </c>
      <c r="C28" s="175"/>
      <c r="D28" s="630">
        <v>1986</v>
      </c>
      <c r="E28" s="252" t="s">
        <v>8</v>
      </c>
      <c r="F28" s="212" t="s">
        <v>169</v>
      </c>
      <c r="G28" s="146"/>
      <c r="H28" s="212">
        <v>105.3</v>
      </c>
      <c r="I28" s="799" t="s">
        <v>431</v>
      </c>
      <c r="J28" s="800"/>
      <c r="K28" s="252"/>
      <c r="L28" s="604" t="s">
        <v>172</v>
      </c>
      <c r="M28" s="461"/>
    </row>
    <row r="30" spans="1:14" s="210" customFormat="1" x14ac:dyDescent="0.25">
      <c r="A30" s="220" t="s">
        <v>23</v>
      </c>
      <c r="B30" s="220"/>
      <c r="C30" s="220"/>
      <c r="D30" s="376" t="s">
        <v>417</v>
      </c>
      <c r="E30" s="220"/>
      <c r="F30" s="221"/>
      <c r="G30" s="756" t="s">
        <v>501</v>
      </c>
      <c r="H30" s="757"/>
      <c r="I30" s="757"/>
      <c r="J30" s="757"/>
      <c r="K30" s="757"/>
      <c r="L30" s="757"/>
      <c r="M30" s="757"/>
      <c r="N30" s="376"/>
    </row>
    <row r="31" spans="1:14" s="210" customFormat="1" x14ac:dyDescent="0.25">
      <c r="A31" s="220"/>
      <c r="B31" s="220"/>
      <c r="C31" s="220"/>
      <c r="D31" s="220"/>
      <c r="E31" s="220"/>
      <c r="F31" s="209"/>
      <c r="G31" s="209"/>
      <c r="H31" s="220"/>
      <c r="I31" s="220"/>
      <c r="J31" s="220"/>
      <c r="K31" s="220"/>
      <c r="L31" s="220"/>
      <c r="M31" s="220"/>
    </row>
    <row r="32" spans="1:14" s="210" customFormat="1" x14ac:dyDescent="0.25">
      <c r="A32" s="220" t="s">
        <v>24</v>
      </c>
      <c r="B32" s="220"/>
      <c r="C32" s="220"/>
      <c r="D32" s="376" t="s">
        <v>418</v>
      </c>
      <c r="E32" s="220"/>
      <c r="F32" s="220"/>
      <c r="G32" s="756" t="s">
        <v>502</v>
      </c>
      <c r="H32" s="757"/>
      <c r="I32" s="757"/>
      <c r="J32" s="757"/>
      <c r="K32" s="757"/>
      <c r="L32" s="757"/>
      <c r="M32" s="757"/>
    </row>
    <row r="33" s="210" customFormat="1" x14ac:dyDescent="0.25"/>
  </sheetData>
  <sheetProtection selectLockedCells="1" selectUnlockedCells="1"/>
  <sortState ref="B18:M27">
    <sortCondition descending="1" ref="I18:I27"/>
  </sortState>
  <mergeCells count="33">
    <mergeCell ref="A5:M5"/>
    <mergeCell ref="D1:J1"/>
    <mergeCell ref="D2:J2"/>
    <mergeCell ref="D3:J3"/>
    <mergeCell ref="D4:J4"/>
    <mergeCell ref="D6:J6"/>
    <mergeCell ref="B15:C15"/>
    <mergeCell ref="A7:C7"/>
    <mergeCell ref="D7:J7"/>
    <mergeCell ref="K7:M7"/>
    <mergeCell ref="A8:C8"/>
    <mergeCell ref="D8:J8"/>
    <mergeCell ref="K8:M8"/>
    <mergeCell ref="K9:M9"/>
    <mergeCell ref="A10:C11"/>
    <mergeCell ref="D10:J10"/>
    <mergeCell ref="D11:J11"/>
    <mergeCell ref="A9:C9"/>
    <mergeCell ref="D9:J9"/>
    <mergeCell ref="A16:A17"/>
    <mergeCell ref="B16:C17"/>
    <mergeCell ref="D16:D17"/>
    <mergeCell ref="E16:E17"/>
    <mergeCell ref="I16:I17"/>
    <mergeCell ref="F16:F17"/>
    <mergeCell ref="G30:M30"/>
    <mergeCell ref="G32:M32"/>
    <mergeCell ref="I28:J28"/>
    <mergeCell ref="J16:J17"/>
    <mergeCell ref="G16:G17"/>
    <mergeCell ref="H16:H17"/>
    <mergeCell ref="L16:M17"/>
    <mergeCell ref="K16:K17"/>
  </mergeCells>
  <phoneticPr fontId="6" type="noConversion"/>
  <printOptions horizontalCentered="1" verticalCentered="1"/>
  <pageMargins left="0.59055118110236227" right="0.19685039370078741" top="0.59055118110236227" bottom="0.59055118110236227" header="0" footer="0"/>
  <pageSetup paperSize="9" scale="9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7</vt:i4>
      </vt:variant>
    </vt:vector>
  </HeadingPairs>
  <TitlesOfParts>
    <vt:vector size="25" baseType="lpstr">
      <vt:lpstr>р.63</vt:lpstr>
      <vt:lpstr>р.св.63 </vt:lpstr>
      <vt:lpstr>д.ц.ж.63</vt:lpstr>
      <vt:lpstr>д.ц.ж.63+ </vt:lpstr>
      <vt:lpstr>Д.ц.63</vt:lpstr>
      <vt:lpstr>Д.ц.68</vt:lpstr>
      <vt:lpstr>Д.ц.73</vt:lpstr>
      <vt:lpstr>Д.ц.85</vt:lpstr>
      <vt:lpstr>Д.ц. св.85</vt:lpstr>
      <vt:lpstr>Эстафета ДЦ </vt:lpstr>
      <vt:lpstr>дв.63</vt:lpstr>
      <vt:lpstr>дв.68</vt:lpstr>
      <vt:lpstr>дв.73</vt:lpstr>
      <vt:lpstr>дв.85</vt:lpstr>
      <vt:lpstr>дв. св.85</vt:lpstr>
      <vt:lpstr>Эстафета кл. т.</vt:lpstr>
      <vt:lpstr>команда</vt:lpstr>
      <vt:lpstr>Судьи</vt:lpstr>
      <vt:lpstr>'Д.ц. св.85'!Область_печати</vt:lpstr>
      <vt:lpstr>Д.ц.63!Область_печати</vt:lpstr>
      <vt:lpstr>Д.ц.68!Область_печати</vt:lpstr>
      <vt:lpstr>Д.ц.73!Область_печати</vt:lpstr>
      <vt:lpstr>Д.ц.85!Область_печати</vt:lpstr>
      <vt:lpstr>'Эстафета ДЦ '!Область_печати</vt:lpstr>
      <vt:lpstr>'Эстафета кл. т.'!Область_печати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2019-06-19T11:26:00Z</cp:lastPrinted>
  <dcterms:created xsi:type="dcterms:W3CDTF">2018-03-14T18:24:49Z</dcterms:created>
  <dcterms:modified xsi:type="dcterms:W3CDTF">2019-06-19T11:29:50Z</dcterms:modified>
</cp:coreProperties>
</file>